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ysk.mf.gov.pl/ST/Docs/ST2/2024 SPRAWOZDANIE ROCZNE/sprawozdanie przekazane do Min. Majszczyk/"/>
    </mc:Choice>
  </mc:AlternateContent>
  <xr:revisionPtr revIDLastSave="0" documentId="8_{E7B408E4-9F5B-4554-BD1D-55887F2C9884}" xr6:coauthVersionLast="47" xr6:coauthVersionMax="47" xr10:uidLastSave="{00000000-0000-0000-0000-000000000000}"/>
  <bookViews>
    <workbookView xWindow="1116" yWindow="1116" windowWidth="23040" windowHeight="12120" tabRatio="786" firstSheet="77" activeTab="103" xr2:uid="{04D91655-2846-49EB-B16A-86664D469F01}"/>
  </bookViews>
  <sheets>
    <sheet name="1" sheetId="82" r:id="rId1"/>
    <sheet name="1cd" sheetId="83" r:id="rId2"/>
    <sheet name="2" sheetId="46" r:id="rId3"/>
    <sheet name="3" sheetId="103" r:id="rId4"/>
    <sheet name="4" sheetId="2" r:id="rId5"/>
    <sheet name="5" sheetId="12" r:id="rId6"/>
    <sheet name="6" sheetId="14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  <sheet name="13" sheetId="54" r:id="rId14"/>
    <sheet name="14" sheetId="55" r:id="rId15"/>
    <sheet name="15" sheetId="104" r:id="rId16"/>
    <sheet name="16" sheetId="105" r:id="rId17"/>
    <sheet name="17" sheetId="84" r:id="rId18"/>
    <sheet name="17cd" sheetId="85" r:id="rId19"/>
    <sheet name="18" sheetId="86" r:id="rId20"/>
    <sheet name="18cd" sheetId="87" r:id="rId21"/>
    <sheet name="19" sheetId="88" r:id="rId22"/>
    <sheet name="19cd" sheetId="89" r:id="rId23"/>
    <sheet name="20" sheetId="90" r:id="rId24"/>
    <sheet name="20cd" sheetId="91" r:id="rId25"/>
    <sheet name="21" sheetId="47" r:id="rId26"/>
    <sheet name="22" sheetId="51" r:id="rId27"/>
    <sheet name="23" sheetId="106" r:id="rId28"/>
    <sheet name="24" sheetId="3" r:id="rId29"/>
    <sheet name="25" sheetId="107" r:id="rId30"/>
    <sheet name="26" sheetId="67" r:id="rId31"/>
    <sheet name="27" sheetId="108" r:id="rId32"/>
    <sheet name="28" sheetId="1" r:id="rId33"/>
    <sheet name="29" sheetId="7" r:id="rId34"/>
    <sheet name="30" sheetId="8" r:id="rId35"/>
    <sheet name="31" sheetId="9" r:id="rId36"/>
    <sheet name="32" sheetId="13" r:id="rId37"/>
    <sheet name="33" sheetId="10" r:id="rId38"/>
    <sheet name="34" sheetId="62" r:id="rId39"/>
    <sheet name="35" sheetId="63" r:id="rId40"/>
    <sheet name="36" sheetId="71" r:id="rId41"/>
    <sheet name="37" sheetId="56" r:id="rId42"/>
    <sheet name="38" sheetId="92" r:id="rId43"/>
    <sheet name="38cd" sheetId="93" r:id="rId44"/>
    <sheet name="39" sheetId="48" r:id="rId45"/>
    <sheet name="40" sheetId="109" r:id="rId46"/>
    <sheet name="41" sheetId="4" r:id="rId47"/>
    <sheet name="42" sheetId="52" r:id="rId48"/>
    <sheet name="43" sheetId="110" r:id="rId49"/>
    <sheet name="44" sheetId="68" r:id="rId50"/>
    <sheet name="45" sheetId="111" r:id="rId51"/>
    <sheet name="46" sheetId="31" r:id="rId52"/>
    <sheet name="47" sheetId="32" r:id="rId53"/>
    <sheet name="48" sheetId="33" r:id="rId54"/>
    <sheet name="49" sheetId="34" r:id="rId55"/>
    <sheet name="50" sheetId="35" r:id="rId56"/>
    <sheet name="51" sheetId="36" r:id="rId57"/>
    <sheet name="52" sheetId="75" r:id="rId58"/>
    <sheet name="53" sheetId="57" r:id="rId59"/>
    <sheet name="54" sheetId="64" r:id="rId60"/>
    <sheet name="55" sheetId="94" r:id="rId61"/>
    <sheet name="55cd" sheetId="95" r:id="rId62"/>
    <sheet name="56" sheetId="49" r:id="rId63"/>
    <sheet name="57" sheetId="112" r:id="rId64"/>
    <sheet name="58" sheetId="5" r:id="rId65"/>
    <sheet name="59" sheetId="53" r:id="rId66"/>
    <sheet name="60" sheetId="113" r:id="rId67"/>
    <sheet name="61" sheetId="69" r:id="rId68"/>
    <sheet name="62" sheetId="114" r:id="rId69"/>
    <sheet name="63" sheetId="21" r:id="rId70"/>
    <sheet name="64" sheetId="22" r:id="rId71"/>
    <sheet name="65" sheetId="23" r:id="rId72"/>
    <sheet name="66" sheetId="24" r:id="rId73"/>
    <sheet name="67" sheetId="25" r:id="rId74"/>
    <sheet name="68" sheetId="26" r:id="rId75"/>
    <sheet name="69" sheetId="27" r:id="rId76"/>
    <sheet name="70" sheetId="28" r:id="rId77"/>
    <sheet name="71" sheetId="29" r:id="rId78"/>
    <sheet name="72" sheetId="65" r:id="rId79"/>
    <sheet name="73" sheetId="76" r:id="rId80"/>
    <sheet name="74" sheetId="58" r:id="rId81"/>
    <sheet name="75" sheetId="97" r:id="rId82"/>
    <sheet name="75cd" sheetId="98" r:id="rId83"/>
    <sheet name="76" sheetId="50" r:id="rId84"/>
    <sheet name="77" sheetId="45" r:id="rId85"/>
    <sheet name="78" sheetId="118" r:id="rId86"/>
    <sheet name="79" sheetId="6" r:id="rId87"/>
    <sheet name="80" sheetId="116" r:id="rId88"/>
    <sheet name="81" sheetId="70" r:id="rId89"/>
    <sheet name="82" sheetId="117" r:id="rId90"/>
    <sheet name="83" sheetId="38" r:id="rId91"/>
    <sheet name="84" sheetId="39" r:id="rId92"/>
    <sheet name="85" sheetId="40" r:id="rId93"/>
    <sheet name="86" sheetId="41" r:id="rId94"/>
    <sheet name="87" sheetId="42" r:id="rId95"/>
    <sheet name="88" sheetId="43" r:id="rId96"/>
    <sheet name="89" sheetId="66" r:id="rId97"/>
    <sheet name="90" sheetId="74" r:id="rId98"/>
    <sheet name="91" sheetId="60" r:id="rId99"/>
    <sheet name="92" sheetId="99" r:id="rId100"/>
    <sheet name="92cd" sheetId="100" r:id="rId101"/>
    <sheet name="93" sheetId="101" r:id="rId102"/>
    <sheet name="93cd" sheetId="102" r:id="rId103"/>
    <sheet name="94" sheetId="119" r:id="rId104"/>
    <sheet name="95" sheetId="120" r:id="rId105"/>
    <sheet name="96" sheetId="121" r:id="rId106"/>
    <sheet name="97" sheetId="122" r:id="rId107"/>
  </sheets>
  <definedNames>
    <definedName name="_xlnm._FilterDatabase" localSheetId="28" hidden="1">'24'!$A$6:$H$6</definedName>
    <definedName name="_xlnm._FilterDatabase" localSheetId="4" hidden="1">'4'!$A$6:$H$6</definedName>
    <definedName name="_xlnm._FilterDatabase" localSheetId="46" hidden="1">'41'!$A$6:$H$6</definedName>
    <definedName name="_xlnm._FilterDatabase" localSheetId="64" hidden="1">'58'!$A$6:$H$6</definedName>
    <definedName name="_xlnm._FilterDatabase" localSheetId="76" hidden="1">'70'!$A$6:$K$109</definedName>
    <definedName name="_xlnm._FilterDatabase" localSheetId="86" hidden="1">'79'!$A$6:$H$6</definedName>
    <definedName name="_xlnm.Database" localSheetId="103">'94'!#REF!</definedName>
    <definedName name="_xlnm.Database">#REF!</definedName>
    <definedName name="_xlnm.Print_Area" localSheetId="0">'1'!$A$1:$K$119</definedName>
    <definedName name="_xlnm.Print_Area" localSheetId="11">'11'!$A$1:$I$42</definedName>
    <definedName name="_xlnm.Print_Area" localSheetId="12">'12'!$A$1:$I$43</definedName>
    <definedName name="_xlnm.Print_Area" localSheetId="15">'15'!$A$1:$E$63</definedName>
    <definedName name="_xlnm.Print_Area" localSheetId="17">'17'!$A$1:$K$118</definedName>
    <definedName name="_xlnm.Print_Area" localSheetId="18">'17cd'!$A$1:$Q$68</definedName>
    <definedName name="_xlnm.Print_Area" localSheetId="20">'18cd'!$A$1:$Q$67</definedName>
    <definedName name="_xlnm.Print_Area" localSheetId="21">'19'!$A$1:$K$118</definedName>
    <definedName name="_xlnm.Print_Area" localSheetId="22">'19cd'!$A$1:$Q$66</definedName>
    <definedName name="_xlnm.Print_Area" localSheetId="1">'1cd'!$A$1:$Q$66</definedName>
    <definedName name="_xlnm.Print_Area" localSheetId="2">'2'!$A$1:$H$26</definedName>
    <definedName name="_xlnm.Print_Area" localSheetId="23">'20'!$A$1:$K$117</definedName>
    <definedName name="_xlnm.Print_Area" localSheetId="24">'20cd'!$A$1:$Q$66</definedName>
    <definedName name="_xlnm.Print_Area" localSheetId="26">'22'!$A$1:$K$25</definedName>
    <definedName name="_xlnm.Print_Area" localSheetId="29">'25'!$A$1:$J$29</definedName>
    <definedName name="_xlnm.Print_Area" localSheetId="30">'26'!#REF!</definedName>
    <definedName name="_xlnm.Print_Area" localSheetId="31">'27'!$A$1:$H$18</definedName>
    <definedName name="_xlnm.Print_Area" localSheetId="32">'28'!$A$1:$I$26</definedName>
    <definedName name="_xlnm.Print_Area" localSheetId="42">'38'!$A$1:$K$105</definedName>
    <definedName name="_xlnm.Print_Area" localSheetId="43">'38cd'!$A$1:$Q$68</definedName>
    <definedName name="_xlnm.Print_Area" localSheetId="4">'4'!$A$1:$H$42</definedName>
    <definedName name="_xlnm.Print_Area" localSheetId="47">'42'!$A$1:$L$322</definedName>
    <definedName name="_xlnm.Print_Area" localSheetId="48">'43'!$A$1:$J$328</definedName>
    <definedName name="_xlnm.Print_Area" localSheetId="49">'44'!$A$1:$I$324</definedName>
    <definedName name="_xlnm.Print_Area" localSheetId="50">'45'!$A$1:$H$19</definedName>
    <definedName name="_xlnm.Print_Area" localSheetId="54">'49'!$A$1:$I$42</definedName>
    <definedName name="_xlnm.Print_Area" localSheetId="57">'52'!$A$1:$M$325</definedName>
    <definedName name="_xlnm.Print_Area" localSheetId="60">'55'!$A$1:$K$139</definedName>
    <definedName name="_xlnm.Print_Area" localSheetId="65">'59'!$A$1:$L$74</definedName>
    <definedName name="_xlnm.Print_Area" localSheetId="6">'6'!$A$1:$I$26</definedName>
    <definedName name="_xlnm.Print_Area" localSheetId="68">'62'!$A$1:$H$19</definedName>
    <definedName name="_xlnm.Print_Area" localSheetId="79">'73'!$A$1:$M$77</definedName>
    <definedName name="_xlnm.Print_Area" localSheetId="81">'75'!$A$1:$K$107</definedName>
    <definedName name="_xlnm.Print_Area" localSheetId="82">'75cd'!$A$1:$Q$67</definedName>
    <definedName name="_xlnm.Print_Area" localSheetId="85">'78'!$A$1:$G$20</definedName>
    <definedName name="_xlnm.Print_Area" localSheetId="89">'82'!$A$1:$H$19</definedName>
    <definedName name="_xlnm.Print_Area" localSheetId="93">'86'!$A$1:$I$42</definedName>
    <definedName name="_xlnm.Print_Area" localSheetId="9">'9'!$A$1:$I$42</definedName>
    <definedName name="_xlnm.Print_Area" localSheetId="99">'92'!$A$1:$K$96</definedName>
    <definedName name="_xlnm.Print_Area" localSheetId="101">'93'!$A$1:$L$95</definedName>
    <definedName name="_xlnm.Print_Area" localSheetId="104">'95'!$A$1:$G$25</definedName>
    <definedName name="_xlnm.Print_Area" localSheetId="105">'96'!$A$1:$G$28</definedName>
    <definedName name="_xlnm.Print_Area" localSheetId="106">'97'!#REF!</definedName>
    <definedName name="_xlnm.Print_Titles" localSheetId="18">'17cd'!$24:$29</definedName>
    <definedName name="_xlnm.Print_Titles" localSheetId="20">'18cd'!$25:$30</definedName>
    <definedName name="_xlnm.Print_Titles" localSheetId="22">'19cd'!$24:$29</definedName>
    <definedName name="_xlnm.Print_Titles" localSheetId="1">'1cd'!$24:$29</definedName>
    <definedName name="_xlnm.Print_Titles" localSheetId="24">'20cd'!$24:$29</definedName>
    <definedName name="_xlnm.Print_Titles" localSheetId="38">'34'!$3:$8</definedName>
    <definedName name="_xlnm.Print_Titles" localSheetId="39">'35'!$3:$8</definedName>
    <definedName name="_xlnm.Print_Titles" localSheetId="43">'38cd'!$24:$30</definedName>
    <definedName name="_xlnm.Print_Titles" localSheetId="47">'42'!$3:$6</definedName>
    <definedName name="_xlnm.Print_Titles" localSheetId="48">'43'!$3:$7</definedName>
    <definedName name="_xlnm.Print_Titles" localSheetId="49">'44'!$2:$7</definedName>
    <definedName name="_xlnm.Print_Titles" localSheetId="57">'52'!$3:$8</definedName>
    <definedName name="_xlnm.Print_Titles" localSheetId="59">'54'!$3:$8</definedName>
    <definedName name="_xlnm.Print_Titles" localSheetId="61">'55cd'!$24:$29</definedName>
    <definedName name="_xlnm.Print_Titles" localSheetId="65">'59'!$3:$6</definedName>
    <definedName name="_xlnm.Print_Titles" localSheetId="66">'60'!$3:$7</definedName>
    <definedName name="_xlnm.Print_Titles" localSheetId="67">'61'!$3:$8</definedName>
    <definedName name="_xlnm.Print_Titles" localSheetId="76">'70'!$3:$6</definedName>
    <definedName name="_xlnm.Print_Titles" localSheetId="77">'71'!$3:$6</definedName>
    <definedName name="_xlnm.Print_Titles" localSheetId="78">'72'!$3:$8</definedName>
    <definedName name="_xlnm.Print_Titles" localSheetId="79">'73'!$3:$8</definedName>
    <definedName name="_xlnm.Print_Titles" localSheetId="82">'75cd'!$24:$30</definedName>
    <definedName name="_xlnm.Print_Titles" localSheetId="96">'89'!$3:$8</definedName>
    <definedName name="_xlnm.Print_Titles" localSheetId="100">'92cd'!$24:$30</definedName>
    <definedName name="_xlnm.Print_Titles" localSheetId="102">'93cd'!$24:$30</definedName>
    <definedName name="_xlnm.Print_Titles" localSheetId="103">'94'!$2:$4</definedName>
    <definedName name="_xlnm.Print_Titles" localSheetId="104">'95'!#REF!</definedName>
    <definedName name="XX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04" l="1"/>
  <c r="E57" i="104"/>
  <c r="E56" i="104"/>
  <c r="E55" i="104"/>
  <c r="E54" i="104"/>
  <c r="E53" i="104"/>
  <c r="E52" i="104"/>
  <c r="E49" i="104"/>
  <c r="E48" i="104"/>
  <c r="E47" i="104"/>
  <c r="E46" i="104"/>
  <c r="E45" i="104"/>
  <c r="E44" i="104"/>
  <c r="E43" i="104"/>
  <c r="E40" i="104"/>
  <c r="E39" i="104"/>
  <c r="E38" i="104"/>
  <c r="E37" i="104"/>
  <c r="E36" i="104"/>
  <c r="E35" i="104"/>
  <c r="E34" i="104"/>
  <c r="E31" i="104"/>
  <c r="E30" i="104"/>
  <c r="E29" i="104"/>
  <c r="E28" i="104"/>
  <c r="E27" i="104"/>
  <c r="E26" i="104"/>
  <c r="E25" i="104"/>
  <c r="E22" i="104"/>
  <c r="E21" i="104"/>
  <c r="E20" i="104"/>
  <c r="E19" i="104"/>
  <c r="E18" i="104"/>
  <c r="E17" i="104"/>
  <c r="E16" i="104"/>
  <c r="E13" i="104"/>
  <c r="E12" i="104"/>
  <c r="E11" i="104"/>
  <c r="E10" i="104"/>
  <c r="E9" i="104"/>
  <c r="E8" i="104"/>
  <c r="E7" i="104"/>
  <c r="F27" i="103" l="1"/>
  <c r="F26" i="103"/>
  <c r="F25" i="103"/>
  <c r="F24" i="103"/>
  <c r="F11" i="103"/>
  <c r="F12" i="103"/>
  <c r="F13" i="103"/>
  <c r="F14" i="103"/>
  <c r="F15" i="103"/>
  <c r="F16" i="103"/>
  <c r="F17" i="103"/>
  <c r="F18" i="103"/>
  <c r="F19" i="103"/>
  <c r="F20" i="103"/>
  <c r="F21" i="103"/>
  <c r="F22" i="103"/>
  <c r="F23" i="103"/>
  <c r="F10" i="103"/>
  <c r="F9" i="103"/>
  <c r="F8" i="103"/>
  <c r="E6" i="122"/>
  <c r="D6" i="122"/>
  <c r="C6" i="122"/>
  <c r="F28" i="121"/>
  <c r="E28" i="121"/>
  <c r="D28" i="121"/>
  <c r="F25" i="120"/>
  <c r="E25" i="120"/>
  <c r="D25" i="120"/>
  <c r="H112" i="119"/>
  <c r="G112" i="119"/>
  <c r="F112" i="119"/>
  <c r="E27" i="103" l="1"/>
  <c r="E26" i="103"/>
  <c r="E25" i="103"/>
  <c r="E24" i="103"/>
  <c r="E23" i="103"/>
  <c r="E22" i="103"/>
  <c r="E21" i="103"/>
  <c r="E20" i="103"/>
  <c r="E19" i="103"/>
  <c r="E18" i="103"/>
  <c r="E17" i="103"/>
  <c r="E16" i="103"/>
  <c r="E15" i="103"/>
  <c r="E14" i="103"/>
  <c r="E13" i="103"/>
  <c r="E12" i="103"/>
  <c r="E11" i="103"/>
  <c r="E10" i="103"/>
  <c r="E9" i="103"/>
  <c r="E8" i="103"/>
  <c r="H7" i="68"/>
  <c r="G7" i="68"/>
  <c r="F7" i="68"/>
  <c r="E7" i="68"/>
  <c r="D7" i="68"/>
  <c r="C7" i="68"/>
  <c r="B7" i="68"/>
  <c r="A7" i="68"/>
  <c r="G8" i="67"/>
  <c r="F8" i="67"/>
  <c r="E8" i="67"/>
  <c r="D8" i="67"/>
  <c r="C8" i="67"/>
  <c r="B8" i="67"/>
  <c r="A8" i="67"/>
  <c r="G6" i="67" l="1"/>
  <c r="F6" i="67"/>
  <c r="E39" i="105" l="1"/>
  <c r="E38" i="105"/>
  <c r="D38" i="105"/>
  <c r="E37" i="105"/>
  <c r="D37" i="105"/>
  <c r="E36" i="105"/>
  <c r="D36" i="105"/>
  <c r="E35" i="105"/>
  <c r="D35" i="105"/>
  <c r="E32" i="105"/>
  <c r="E31" i="105"/>
  <c r="D31" i="105"/>
  <c r="E30" i="105"/>
  <c r="D30" i="105"/>
  <c r="E29" i="105"/>
  <c r="D29" i="105"/>
  <c r="E28" i="105"/>
  <c r="E25" i="105"/>
  <c r="D25" i="105"/>
  <c r="E24" i="105"/>
  <c r="D24" i="105"/>
  <c r="E23" i="105"/>
  <c r="D23" i="105"/>
  <c r="E22" i="105"/>
  <c r="D22" i="105"/>
  <c r="E21" i="105"/>
  <c r="D21" i="105"/>
  <c r="E18" i="105"/>
  <c r="D18" i="105"/>
  <c r="E17" i="105"/>
  <c r="D17" i="105"/>
  <c r="E16" i="105"/>
  <c r="D16" i="105"/>
  <c r="E15" i="105"/>
  <c r="D15" i="105"/>
  <c r="E14" i="105"/>
  <c r="D14" i="105"/>
  <c r="E11" i="105"/>
  <c r="E10" i="105"/>
  <c r="D10" i="105"/>
  <c r="E9" i="105"/>
  <c r="D9" i="105"/>
  <c r="E8" i="105"/>
  <c r="D8" i="105"/>
  <c r="E7" i="105"/>
  <c r="D7" i="105"/>
  <c r="G17" i="118"/>
  <c r="F17" i="118"/>
  <c r="E17" i="118"/>
  <c r="G16" i="118"/>
  <c r="F16" i="118"/>
  <c r="E16" i="118"/>
  <c r="G15" i="118"/>
  <c r="F15" i="118"/>
  <c r="E15" i="118"/>
  <c r="G14" i="118"/>
  <c r="F14" i="118"/>
  <c r="E14" i="118"/>
  <c r="G13" i="118"/>
  <c r="F13" i="118"/>
  <c r="E13" i="118"/>
  <c r="G12" i="118"/>
  <c r="F12" i="118"/>
  <c r="E12" i="118"/>
  <c r="G11" i="118"/>
  <c r="F11" i="118"/>
  <c r="E11" i="118"/>
  <c r="G10" i="118"/>
  <c r="F10" i="118"/>
  <c r="E10" i="118"/>
  <c r="G9" i="118"/>
  <c r="F9" i="118"/>
  <c r="E9" i="118"/>
  <c r="G8" i="118"/>
  <c r="F8" i="118"/>
  <c r="E8" i="118"/>
  <c r="G27" i="112"/>
  <c r="F27" i="112"/>
  <c r="E27" i="112"/>
  <c r="G26" i="112"/>
  <c r="F26" i="112"/>
  <c r="E26" i="112"/>
  <c r="G25" i="112"/>
  <c r="F25" i="112"/>
  <c r="E25" i="112"/>
  <c r="G24" i="112"/>
  <c r="F24" i="112"/>
  <c r="E24" i="112"/>
  <c r="G23" i="112"/>
  <c r="F23" i="112"/>
  <c r="E23" i="112"/>
  <c r="G22" i="112"/>
  <c r="F22" i="112"/>
  <c r="E22" i="112"/>
  <c r="G21" i="112"/>
  <c r="F21" i="112"/>
  <c r="E21" i="112"/>
  <c r="G20" i="112"/>
  <c r="F20" i="112"/>
  <c r="E20" i="112"/>
  <c r="G19" i="112"/>
  <c r="F19" i="112"/>
  <c r="E19" i="112"/>
  <c r="G18" i="112"/>
  <c r="F18" i="112"/>
  <c r="E18" i="112"/>
  <c r="G17" i="112"/>
  <c r="F17" i="112"/>
  <c r="E17" i="112"/>
  <c r="G16" i="112"/>
  <c r="F16" i="112"/>
  <c r="E16" i="112"/>
  <c r="G15" i="112"/>
  <c r="F15" i="112"/>
  <c r="E15" i="112"/>
  <c r="G14" i="112"/>
  <c r="F14" i="112"/>
  <c r="E14" i="112"/>
  <c r="G13" i="112"/>
  <c r="F13" i="112"/>
  <c r="E13" i="112"/>
  <c r="G12" i="112"/>
  <c r="F12" i="112"/>
  <c r="E12" i="112"/>
  <c r="G11" i="112"/>
  <c r="F11" i="112"/>
  <c r="E11" i="112"/>
  <c r="G10" i="112"/>
  <c r="F10" i="112"/>
  <c r="E10" i="112"/>
  <c r="G9" i="112"/>
  <c r="F9" i="112"/>
  <c r="E9" i="112"/>
  <c r="G8" i="112"/>
  <c r="F8" i="112"/>
  <c r="E8" i="112"/>
  <c r="G17" i="109"/>
  <c r="F17" i="109"/>
  <c r="E17" i="109"/>
  <c r="G16" i="109"/>
  <c r="F16" i="109"/>
  <c r="E16" i="109"/>
  <c r="G15" i="109"/>
  <c r="F15" i="109"/>
  <c r="E15" i="109"/>
  <c r="G14" i="109"/>
  <c r="F14" i="109"/>
  <c r="E14" i="109"/>
  <c r="G13" i="109"/>
  <c r="F13" i="109"/>
  <c r="E13" i="109"/>
  <c r="G12" i="109"/>
  <c r="F12" i="109"/>
  <c r="E12" i="109"/>
  <c r="G11" i="109"/>
  <c r="F11" i="109"/>
  <c r="E11" i="109"/>
  <c r="G10" i="109"/>
  <c r="F10" i="109"/>
  <c r="E10" i="109"/>
  <c r="G9" i="109"/>
  <c r="F9" i="109"/>
  <c r="E9" i="109"/>
  <c r="G8" i="109"/>
  <c r="F8" i="109"/>
  <c r="E8" i="109"/>
  <c r="G27" i="106"/>
  <c r="F27" i="106"/>
  <c r="E27" i="106"/>
  <c r="G26" i="106"/>
  <c r="F26" i="106"/>
  <c r="E26" i="106"/>
  <c r="G25" i="106"/>
  <c r="F25" i="106"/>
  <c r="E25" i="106"/>
  <c r="G24" i="106"/>
  <c r="F24" i="106"/>
  <c r="E24" i="106"/>
  <c r="G23" i="106"/>
  <c r="F23" i="106"/>
  <c r="E23" i="106"/>
  <c r="G22" i="106"/>
  <c r="F22" i="106"/>
  <c r="E22" i="106"/>
  <c r="G21" i="106"/>
  <c r="F21" i="106"/>
  <c r="E21" i="106"/>
  <c r="G20" i="106"/>
  <c r="F20" i="106"/>
  <c r="E20" i="106"/>
  <c r="G19" i="106"/>
  <c r="F19" i="106"/>
  <c r="E19" i="106"/>
  <c r="G18" i="106"/>
  <c r="F18" i="106"/>
  <c r="E18" i="106"/>
  <c r="G17" i="106"/>
  <c r="F17" i="106"/>
  <c r="E17" i="106"/>
  <c r="G16" i="106"/>
  <c r="F16" i="106"/>
  <c r="E16" i="106"/>
  <c r="G15" i="106"/>
  <c r="F15" i="106"/>
  <c r="E15" i="106"/>
  <c r="G14" i="106"/>
  <c r="F14" i="106"/>
  <c r="E14" i="106"/>
  <c r="G13" i="106"/>
  <c r="F13" i="106"/>
  <c r="E13" i="106"/>
  <c r="G12" i="106"/>
  <c r="F12" i="106"/>
  <c r="E12" i="106"/>
  <c r="G11" i="106"/>
  <c r="F11" i="106"/>
  <c r="E11" i="106"/>
  <c r="G10" i="106"/>
  <c r="F10" i="106"/>
  <c r="E10" i="106"/>
  <c r="G9" i="106"/>
  <c r="F9" i="106"/>
  <c r="E9" i="106"/>
  <c r="G8" i="106"/>
  <c r="F8" i="106"/>
  <c r="E8" i="106"/>
  <c r="G11" i="103" l="1"/>
  <c r="G12" i="103"/>
  <c r="G13" i="103"/>
  <c r="G14" i="103"/>
  <c r="G15" i="103"/>
  <c r="G16" i="103"/>
  <c r="G17" i="103"/>
  <c r="G18" i="103"/>
  <c r="G19" i="103"/>
  <c r="G20" i="103"/>
  <c r="G21" i="103"/>
  <c r="G22" i="103"/>
  <c r="G23" i="103"/>
  <c r="G24" i="103"/>
  <c r="G25" i="103"/>
  <c r="G26" i="103"/>
  <c r="G27" i="103"/>
  <c r="G9" i="103"/>
  <c r="G10" i="103"/>
  <c r="G8" i="103"/>
</calcChain>
</file>

<file path=xl/sharedStrings.xml><?xml version="1.0" encoding="utf-8"?>
<sst xmlns="http://schemas.openxmlformats.org/spreadsheetml/2006/main" count="14490" uniqueCount="1193">
  <si>
    <t>Dział</t>
  </si>
  <si>
    <t>Wyszczególnienie</t>
  </si>
  <si>
    <t>Wykonanie</t>
  </si>
  <si>
    <t>Plan</t>
  </si>
  <si>
    <t>Wskaźnik</t>
  </si>
  <si>
    <t>Struktura</t>
  </si>
  <si>
    <t>Dynamika</t>
  </si>
  <si>
    <t>[5] : [4]</t>
  </si>
  <si>
    <t>[5] : [3]</t>
  </si>
  <si>
    <t>(w %%)</t>
  </si>
  <si>
    <t>[1]</t>
  </si>
  <si>
    <t>[2]</t>
  </si>
  <si>
    <t>[3]</t>
  </si>
  <si>
    <t>[4]</t>
  </si>
  <si>
    <t>[5]</t>
  </si>
  <si>
    <t>[6]</t>
  </si>
  <si>
    <t>[7]</t>
  </si>
  <si>
    <t>[8]</t>
  </si>
  <si>
    <t>Dochody ogółem, z tego: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</si>
  <si>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</si>
  <si>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</si>
  <si>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</si>
  <si>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</si>
  <si>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</si>
  <si>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</si>
  <si>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</si>
  <si>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</si>
  <si>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</si>
  <si>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</si>
  <si>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</si>
  <si>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>Wytwarzanie i zaopatrywanie w energię elektryczną,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</si>
  <si>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</si>
  <si>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</si>
  <si>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</si>
  <si>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</si>
  <si>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</si>
  <si>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</si>
  <si>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</si>
  <si>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Turystyka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</si>
  <si>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</si>
  <si>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</si>
  <si>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</si>
  <si>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</si>
  <si>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</si>
  <si>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</si>
  <si>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</si>
  <si>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Szkolnictwo wyższe i nauka</t>
  </si>
  <si>
    <t>750</t>
  </si>
  <si>
    <t>Administracja publiczna</t>
  </si>
  <si>
    <t>751</t>
  </si>
  <si>
    <t>Urzędy naczelnych organów władzy państwowej, kontroli i ochrony prawa oraz sądownictwa</t>
  </si>
  <si>
    <t>752</t>
  </si>
  <si>
    <t>Obrona narodowa</t>
  </si>
  <si>
    <t>753</t>
  </si>
  <si>
    <t>Obowiązkowe ubezpieczenia społeczne</t>
  </si>
  <si>
    <t>754</t>
  </si>
  <si>
    <t>Bezpieczeństwo publiczne i ochrona przeciwpożarowa</t>
  </si>
  <si>
    <t>755</t>
  </si>
  <si>
    <t>Wymiar sprawiedliwości</t>
  </si>
  <si>
    <t>756</t>
  </si>
  <si>
    <t>Dochody od osób prawnych, od osób fizycznych i od innych jednostek nieposiadających osobowości prawnej oraz wydatki związane z ich poborem</t>
  </si>
  <si>
    <t>757</t>
  </si>
  <si>
    <t>Obsługa długu publicznego</t>
  </si>
  <si>
    <t>758</t>
  </si>
  <si>
    <t>Różne rozliczenia</t>
  </si>
  <si>
    <t>801</t>
  </si>
  <si>
    <t>Oświata i wychowanie</t>
  </si>
  <si>
    <t>851</t>
  </si>
  <si>
    <t>Ochrona zdrowia</t>
  </si>
  <si>
    <t>852</t>
  </si>
  <si>
    <t>Pomoc społeczna</t>
  </si>
  <si>
    <t>853</t>
  </si>
  <si>
    <t>Pozostałe zadania w zakresie polityki społecznej</t>
  </si>
  <si>
    <t>854</t>
  </si>
  <si>
    <t>Edukacyjna opieka wychowawcza</t>
  </si>
  <si>
    <t>855</t>
  </si>
  <si>
    <t>Rodzina</t>
  </si>
  <si>
    <t>900</t>
  </si>
  <si>
    <t>Gospodarka komunalna i ochrona środowiska</t>
  </si>
  <si>
    <t>921</t>
  </si>
  <si>
    <t>Kultura i ochrona dziedzictwa narodowego</t>
  </si>
  <si>
    <t>925</t>
  </si>
  <si>
    <t>Ogrody botaniczne i zoologiczne oraz naturalne obszary i obiekty chronionej przyrody</t>
  </si>
  <si>
    <t>926</t>
  </si>
  <si>
    <t>Kultura fizyczna</t>
  </si>
  <si>
    <t>Tablica 4. Dochody jednostek samorządu terytorialnego według działów</t>
  </si>
  <si>
    <t>x</t>
  </si>
  <si>
    <t>Tablica 24. Dochody gmin według działów</t>
  </si>
  <si>
    <t>Tablica 41. Dochody powiatów według działów</t>
  </si>
  <si>
    <t>Tablica 58. Dochody miast na prawach powiatu według działów</t>
  </si>
  <si>
    <t>Tablica 79. Dochody województw według działów</t>
  </si>
  <si>
    <t>WK</t>
  </si>
  <si>
    <t>z tego:</t>
  </si>
  <si>
    <t>Dotacje celowe 
na 1 mieszkańca</t>
  </si>
  <si>
    <t>na   inwestycje</t>
  </si>
  <si>
    <t>na zadania bieżące</t>
  </si>
  <si>
    <t>[4] : [3]</t>
  </si>
  <si>
    <t>(w złotych)</t>
  </si>
  <si>
    <t>[9]</t>
  </si>
  <si>
    <t>Ogółem, z tego: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</si>
  <si>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</si>
  <si>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</si>
  <si>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</si>
  <si>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</si>
  <si>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</si>
  <si>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</si>
  <si>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</si>
  <si>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</si>
  <si>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</si>
  <si>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</si>
  <si>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</si>
  <si>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</si>
  <si>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</si>
  <si>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</si>
  <si>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</si>
  <si>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</si>
  <si>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</si>
  <si>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</si>
  <si>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</si>
  <si>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</si>
  <si>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</si>
  <si>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</si>
  <si>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</si>
  <si>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</si>
  <si>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</si>
  <si>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</si>
  <si>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</si>
  <si>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</si>
  <si>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</si>
  <si>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</si>
  <si>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</si>
  <si>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</si>
  <si>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 xml:space="preserve">Źródło: </t>
  </si>
  <si>
    <t>Tablica 29. Dotacje celowe z budżetu państwa na dofinansowanie zadań własnych gmin według województw</t>
  </si>
  <si>
    <t>Ogółem</t>
  </si>
  <si>
    <t>w tym: na zadania bieżące</t>
  </si>
  <si>
    <t>Udział</t>
  </si>
  <si>
    <t>[7] : [6]</t>
  </si>
  <si>
    <t>[7] : [4]</t>
  </si>
  <si>
    <t>%%</t>
  </si>
  <si>
    <t/>
  </si>
  <si>
    <t>Tablica 32. Dotacje celowe z budżetu państwa na zadania zlecone z zakresu administracji rządowej gmin według działów</t>
  </si>
  <si>
    <t>Tablica 33. Dotacje celowe z budżetu państwa na finansowanie lub dofinansowanie zadań własnych gmin według działów</t>
  </si>
  <si>
    <t>Tablica 8. Dotacje i płatności z budżetu środków europejskich</t>
  </si>
  <si>
    <t>bieżące</t>
  </si>
  <si>
    <t>majątkowe</t>
  </si>
  <si>
    <t>[4] :[3]</t>
  </si>
  <si>
    <t>Ogółem dotacje, z  tego:</t>
  </si>
  <si>
    <t xml:space="preserve"> - przekazane w ramach programów finansowanych z udziałem środków europejskich oraz innych środków zagranicznych niepodlegających zwrotowi oraz płatności z budżetu środków europejskich*</t>
  </si>
  <si>
    <t xml:space="preserve"> - na zadania z zakresu administracji rządowej</t>
  </si>
  <si>
    <t xml:space="preserve"> - na zadania własne</t>
  </si>
  <si>
    <t>w tym: na zadania bieżące gmin z zakresu edukacyjnej opieki wychowawczej z budżetu państwa w ramach programów rządowych</t>
  </si>
  <si>
    <t xml:space="preserve"> - na zadania realizowane na podstawie porozumień    z organami administracji rządowej</t>
  </si>
  <si>
    <t xml:space="preserve"> - na zadania realizowane na podstawie porozumień między  jst</t>
  </si>
  <si>
    <t>- z tytułu pomocy finansowej udzielanej między jst</t>
  </si>
  <si>
    <t>- z funduszy celowych</t>
  </si>
  <si>
    <t xml:space="preserve"> - na finansowanie lub dofinansowanie zadań inwestycyjnych obiektów zabytkowych oraz prac remontowych i konserwatorskich przy zabytkach</t>
  </si>
  <si>
    <t xml:space="preserve"> - środkiotrzymane ze środków z Funduszu Przeciwdziałania COVID-19 (m.in.. z Rządowego Funduszu Inwestycji Lokalnych)</t>
  </si>
  <si>
    <t>Tablica 5. Dotacje celowe z budżetu państwa na finansowanie zadań z zakresu administracji rządowej jednostek     
                samorządu terytorialnego według województw</t>
  </si>
  <si>
    <t>[10]</t>
  </si>
  <si>
    <t>Dotacje ogółem, z tego:</t>
  </si>
  <si>
    <t>Wydatki ogółem</t>
  </si>
  <si>
    <t>Tablica 70. Dotacje celowe z budżetu państwa na zadania zlecone z zakresu administracji rządowej miast na prawach powiatu według działów</t>
  </si>
  <si>
    <t>część gminna</t>
  </si>
  <si>
    <t>część powiatowa</t>
  </si>
  <si>
    <t xml:space="preserve">pozostałe </t>
  </si>
  <si>
    <t>Tablica 71. Dotacje celowe z budżetu państwa na finansowanie lub dofinansowanie zadań własnych miast na prawach powiatu według działów</t>
  </si>
  <si>
    <t>pozostałe</t>
  </si>
  <si>
    <t>Tablica 46. Dotacje celowe z budżetu państwa na finansowanie zadań z zakresu administracji rządowej powiatów według województw</t>
  </si>
  <si>
    <t>Tablica 47. Dotacje celowe z budżetu państwa na dofinansowanie zadań własnych powiatów według województw</t>
  </si>
  <si>
    <t>Tablica 50. Dotacje celowe z budżetu państwa na zadania zlecone z zakresu administracji rządowej powiatów według działów</t>
  </si>
  <si>
    <t>Tablica 51. Dotacje celowe z budżetu państwa na finansowanie lub dofinansowanie zadań własnych powiatów według działów</t>
  </si>
  <si>
    <t>Tablica 83. Dotacje celowe z budżetu państwa na finansowanie zadań z zakresu administracji rządowej województw</t>
  </si>
  <si>
    <t>Tablica 84. Dotacje celowe z budżetu państwa na dofinansowanie zadań własnych województw</t>
  </si>
  <si>
    <t xml:space="preserve">Liczba mieszkańców </t>
  </si>
  <si>
    <t xml:space="preserve">Dochody </t>
  </si>
  <si>
    <t>Wydatki</t>
  </si>
  <si>
    <t>Wynik</t>
  </si>
  <si>
    <t>Zobowiązania</t>
  </si>
  <si>
    <t>na 1 mieszkańca</t>
  </si>
  <si>
    <t>w złotych</t>
  </si>
  <si>
    <t>Tablica 56. Dochody, wydatki i wynik miast na prawach powiatu na 1 mieszkańca według województw</t>
  </si>
  <si>
    <t>Tablica 22. Zestawienie dochodów, wydatków, wyniku oraz zobowiązań gmin według województw</t>
  </si>
  <si>
    <t>Dochody ogółem</t>
  </si>
  <si>
    <t>Wskaźnik  (5:4)</t>
  </si>
  <si>
    <t>Wskaźnik
 (8:7)</t>
  </si>
  <si>
    <t>Wynik
(5-8)</t>
  </si>
  <si>
    <t>Zobowiązania do wykonanych dochodów    (11:5)</t>
  </si>
  <si>
    <t>w %%</t>
  </si>
  <si>
    <t>[11]</t>
  </si>
  <si>
    <t>Tablica 42. Zestawienie dochodów, wydatków, wyniku oraz zobowiązań w poszczególnych powiatach</t>
  </si>
  <si>
    <t>PK</t>
  </si>
  <si>
    <t>Nazwa powiatu</t>
  </si>
  <si>
    <t>[12]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</si>
  <si>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</si>
  <si>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</si>
  <si>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</si>
  <si>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</si>
  <si>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</si>
  <si>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</si>
  <si>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</si>
  <si>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</si>
  <si>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</si>
  <si>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</si>
  <si>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</si>
  <si>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</si>
  <si>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</si>
  <si>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</si>
  <si>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</si>
  <si>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</si>
  <si>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</si>
  <si>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</si>
  <si>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</si>
  <si>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</si>
  <si>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</si>
  <si>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</si>
  <si>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</si>
  <si>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</si>
  <si>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</si>
  <si>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</si>
  <si>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</si>
  <si>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</si>
  <si>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</si>
  <si>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</si>
  <si>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</si>
  <si>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</si>
  <si>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</si>
  <si>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</si>
  <si>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</si>
  <si>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</si>
  <si>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</si>
  <si>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</si>
  <si>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</si>
  <si>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</si>
  <si>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</si>
  <si>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</si>
  <si>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</si>
  <si>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</si>
  <si>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</si>
  <si>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</si>
  <si>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</si>
  <si>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</si>
  <si>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</si>
  <si>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</si>
  <si>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</si>
  <si>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</si>
  <si>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</si>
  <si>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</si>
  <si>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</si>
  <si>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</si>
  <si>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</si>
  <si>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</si>
  <si>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</si>
  <si>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</si>
  <si>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</si>
  <si>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</si>
  <si>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</si>
  <si>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</si>
  <si>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</si>
  <si>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</si>
  <si>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</si>
  <si>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</si>
  <si>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</si>
  <si>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</si>
  <si>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</si>
  <si>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</si>
  <si>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</si>
  <si>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</si>
  <si>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</si>
  <si>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</si>
  <si>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</si>
  <si>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</si>
  <si>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</si>
  <si>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</si>
  <si>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</si>
  <si>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</si>
  <si>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</si>
  <si>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</si>
  <si>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</si>
  <si>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</si>
  <si>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</si>
  <si>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</si>
  <si>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</si>
  <si>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</si>
  <si>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</si>
  <si>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</si>
  <si>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</si>
  <si>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</si>
  <si>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</si>
  <si>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</si>
  <si>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</si>
  <si>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</si>
  <si>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</si>
  <si>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</si>
  <si>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</si>
  <si>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</si>
  <si>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</si>
  <si>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</si>
  <si>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</si>
  <si>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</si>
  <si>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</si>
  <si>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</si>
  <si>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</si>
  <si>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</si>
  <si>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</si>
  <si>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</si>
  <si>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</si>
  <si>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</si>
  <si>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</si>
  <si>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</si>
  <si>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</si>
  <si>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</si>
  <si>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</si>
  <si>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</si>
  <si>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</si>
  <si>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</si>
  <si>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</si>
  <si>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</si>
  <si>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</si>
  <si>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</si>
  <si>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</si>
  <si>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</si>
  <si>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</si>
  <si>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</si>
  <si>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</si>
  <si>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</si>
  <si>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</si>
  <si>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</si>
  <si>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</si>
  <si>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</si>
  <si>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</si>
  <si>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</si>
  <si>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</si>
  <si>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</si>
  <si>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</si>
  <si>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</si>
  <si>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</si>
  <si>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</si>
  <si>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</si>
  <si>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</si>
  <si>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</si>
  <si>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</si>
  <si>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</si>
  <si>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</si>
  <si>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</si>
  <si>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</si>
  <si>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</si>
  <si>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</si>
  <si>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</si>
  <si>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</si>
  <si>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</si>
  <si>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</si>
  <si>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</si>
  <si>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</si>
  <si>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</si>
  <si>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</si>
  <si>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</si>
  <si>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</si>
  <si>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</si>
  <si>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</si>
  <si>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</si>
  <si>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</si>
  <si>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</si>
  <si>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</si>
  <si>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</si>
  <si>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</si>
  <si>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</si>
  <si>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</si>
  <si>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</si>
  <si>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</si>
  <si>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</si>
  <si>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</si>
  <si>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</si>
  <si>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</si>
  <si>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</si>
  <si>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</si>
  <si>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</si>
  <si>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</si>
  <si>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</si>
  <si>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</si>
  <si>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</si>
  <si>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</si>
  <si>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</si>
  <si>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</si>
  <si>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</si>
  <si>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</si>
  <si>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</si>
  <si>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</si>
  <si>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</si>
  <si>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</si>
  <si>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</si>
  <si>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</si>
  <si>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</si>
  <si>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</si>
  <si>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</si>
  <si>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</si>
  <si>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</si>
  <si>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</si>
  <si>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</si>
  <si>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</si>
  <si>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</si>
  <si>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</si>
  <si>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</si>
  <si>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</si>
  <si>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</si>
  <si>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</si>
  <si>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</si>
  <si>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</si>
  <si>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</si>
  <si>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</si>
  <si>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</si>
  <si>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</si>
  <si>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</si>
  <si>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</si>
  <si>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</si>
  <si>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</si>
  <si>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</si>
  <si>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</si>
  <si>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</si>
  <si>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</si>
  <si>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</si>
  <si>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</si>
  <si>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</si>
  <si>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</si>
  <si>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</si>
  <si>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</si>
  <si>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</si>
  <si>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</si>
  <si>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</si>
  <si>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</si>
  <si>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</si>
  <si>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</si>
  <si>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</si>
  <si>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</si>
  <si>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</si>
  <si>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</si>
  <si>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</si>
  <si>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</si>
  <si>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</si>
  <si>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</si>
  <si>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</si>
  <si>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</si>
  <si>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</si>
  <si>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</si>
  <si>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</si>
  <si>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</si>
  <si>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</si>
  <si>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</si>
  <si>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</si>
  <si>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</si>
  <si>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</si>
  <si>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</si>
  <si>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</si>
  <si>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</si>
  <si>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</si>
  <si>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</si>
  <si>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</si>
  <si>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</si>
  <si>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</si>
  <si>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</si>
  <si>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</si>
  <si>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</si>
  <si>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</si>
  <si>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</si>
  <si>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</si>
  <si>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</si>
  <si>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</si>
  <si>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</si>
  <si>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</si>
  <si>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</si>
  <si>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</si>
  <si>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</si>
  <si>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</si>
  <si>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</si>
  <si>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</si>
  <si>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</si>
  <si>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</si>
  <si>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</si>
  <si>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</si>
  <si>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</si>
  <si>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</si>
  <si>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</si>
  <si>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</si>
  <si>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</si>
  <si>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</si>
  <si>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</si>
  <si>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</si>
  <si>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</si>
  <si>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</si>
  <si>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</si>
  <si>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</si>
  <si>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</si>
  <si>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</si>
  <si>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</si>
  <si>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</si>
  <si>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</si>
  <si>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</si>
  <si>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</si>
  <si>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Tablica 59. Zestawienie dochodów, wydatków, wyniku oraz zobowiązań w poszczególnych miastach na prawach powiatu</t>
  </si>
  <si>
    <t>Nazwa jednostki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</si>
  <si>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</si>
  <si>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</si>
  <si>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</si>
  <si>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</si>
  <si>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</si>
  <si>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</si>
  <si>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</si>
  <si>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</si>
  <si>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</si>
  <si>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</si>
  <si>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</si>
  <si>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</si>
  <si>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</si>
  <si>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</si>
  <si>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</si>
  <si>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</si>
  <si>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</si>
  <si>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</si>
  <si>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</si>
  <si>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</si>
  <si>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</si>
  <si>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</si>
  <si>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</si>
  <si>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</si>
  <si>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</si>
  <si>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</si>
  <si>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</si>
  <si>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</si>
  <si>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</si>
  <si>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</si>
  <si>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</si>
  <si>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</si>
  <si>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</si>
  <si>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</si>
  <si>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</si>
  <si>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</si>
  <si>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</si>
  <si>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</si>
  <si>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</si>
  <si>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</si>
  <si>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</si>
  <si>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</si>
  <si>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</si>
  <si>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</si>
  <si>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</si>
  <si>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</si>
  <si>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</si>
  <si>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</si>
  <si>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</si>
  <si>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</si>
  <si>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</si>
  <si>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</si>
  <si>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</si>
  <si>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</si>
  <si>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</si>
  <si>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</si>
  <si>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</si>
  <si>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</si>
  <si>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</si>
  <si>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</si>
  <si>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</si>
  <si>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</si>
  <si>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</si>
  <si>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</si>
  <si>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</si>
  <si>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</si>
  <si>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 xml:space="preserve">Tablica 77. Zestawienie dochodów, wydatków, wyniku oraz zobowiązań w poszczególnych województwach </t>
  </si>
  <si>
    <t>Zobowiązania do wykonanych dochodów    (10:4)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</si>
  <si>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</si>
  <si>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</si>
  <si>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</si>
  <si>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</si>
  <si>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</si>
  <si>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</si>
  <si>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</si>
  <si>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</si>
  <si>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</si>
  <si>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</si>
  <si>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</si>
  <si>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</si>
  <si>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</si>
  <si>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</si>
  <si>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</si>
  <si>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</si>
  <si>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Tablica 13. Wydatki jednostek samorządu terytorialnego według działów</t>
  </si>
  <si>
    <t>Wydatki ogółem, z tego:</t>
  </si>
  <si>
    <t>Tablica 14. Wydatki majątkowe i inwestycyjne jednostek samorządu terytorialnego według województw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</si>
  <si>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</si>
  <si>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</si>
  <si>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</si>
  <si>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</si>
  <si>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</si>
  <si>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</si>
  <si>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Tablica 37. Wydatki majątkowe i inwestycyjne gmin według województw</t>
  </si>
  <si>
    <t>Tablica 53. Wydatki majątkowe i inwestycyjne powiatów według województw</t>
  </si>
  <si>
    <t>Tablica 74. Wydatki majątkowe i inwestycyjne miast na prawach powiatu według województw</t>
  </si>
  <si>
    <t>Tablica 91. Wydatki majątkowe i inwestycyjne województw</t>
  </si>
  <si>
    <t>w tym:</t>
  </si>
  <si>
    <t>wynagrodzenia i pochodne</t>
  </si>
  <si>
    <t>dotacje</t>
  </si>
  <si>
    <t>świadczenia dla osób fizycznych</t>
  </si>
  <si>
    <t xml:space="preserve">z udziałem środków zagranicznych </t>
  </si>
  <si>
    <t>z udziałem środków zagranicznych</t>
  </si>
  <si>
    <t>Tablica 34. Wydatki gmin według działów i rodzajów</t>
  </si>
  <si>
    <t>Tablica 35. Wydatki gmin wiejskich według działów i rodzajów</t>
  </si>
  <si>
    <t>Tablica 54. Wydatki powiatów według działów i rodzajów</t>
  </si>
  <si>
    <t>Tablica 72. Wydatki miast na prawach powiatu według działów i rodzajów</t>
  </si>
  <si>
    <t>Tablica 89. Wydatki województw według działów i rodzajów</t>
  </si>
  <si>
    <t>Wskaźniki</t>
  </si>
  <si>
    <t>[6] : [4]</t>
  </si>
  <si>
    <t xml:space="preserve">Wydatki ogółem </t>
  </si>
  <si>
    <t>Wydatki ogółem w dziale 750 - Administracja publiczna</t>
  </si>
  <si>
    <t xml:space="preserve">wydatki bieżące z udziałem środków zagranicznych </t>
  </si>
  <si>
    <t>wydatki majątkowe z udziałem środków zagranicznych</t>
  </si>
  <si>
    <t>[6] : [5]</t>
  </si>
  <si>
    <t>[7] : [5]</t>
  </si>
  <si>
    <t>[13]</t>
  </si>
  <si>
    <t xml:space="preserve">Wyszczególnienie </t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</si>
  <si>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</si>
  <si>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</si>
  <si>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</si>
  <si>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</si>
  <si>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</si>
  <si>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</si>
  <si>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</si>
  <si>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</si>
  <si>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</si>
  <si>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</si>
  <si>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</si>
  <si>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</si>
  <si>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</si>
  <si>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</si>
  <si>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</si>
  <si>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</si>
  <si>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</si>
  <si>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dochody z majątku</t>
  </si>
  <si>
    <t xml:space="preserve">pozostałe dochody </t>
  </si>
  <si>
    <t>Dotacje ogółem 
z tego: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</si>
  <si>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</si>
  <si>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</si>
  <si>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</si>
  <si>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</si>
  <si>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</si>
  <si>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porozumień  z org. adm. rządowej </t>
  </si>
  <si>
    <t>na zadania realizowane na podstawie porozumień między jst</t>
  </si>
  <si>
    <t>z tytułu pomocy finansowej udzielanej między jst na dofinansowanie własnych zadań</t>
  </si>
  <si>
    <t>otrzymane z funduszy celowych</t>
  </si>
  <si>
    <t>na finansowanie lub dofinansowanie zadań inwestycyjnych obiektów zabytkowych oraz prac remontowych i konserwatorskich przy zabytkach</t>
  </si>
  <si>
    <t>w tym: inwestycyjne</t>
  </si>
  <si>
    <t>otrzymane ze środków z Funduszu Przeciwdziałania COVID-19 (m.in.. z Rządowego Funduszu Inwestycji Lokalnych)</t>
  </si>
  <si>
    <t>otrzymane z Funduszu Pomocy lub z innych środków (*)</t>
  </si>
  <si>
    <t>Subwencja ogólna 
z tego:</t>
  </si>
  <si>
    <t>część wyrównawcza</t>
  </si>
  <si>
    <t>część oświatowa</t>
  </si>
  <si>
    <t>część rekompensująca</t>
  </si>
  <si>
    <t>część równoważąca</t>
  </si>
  <si>
    <t>część regionalna</t>
  </si>
  <si>
    <t>uzupełnienie subwencji ogólnej</t>
  </si>
  <si>
    <t>(*) na finansowanie lub dofinansowanie realizacji zadań w zakresie pomocy obywatelom Ukrainy</t>
  </si>
  <si>
    <t>Zobowiązania wg stanu na koniec 
okresu sprawozdawczego</t>
  </si>
  <si>
    <t>w tym wymagalne:</t>
  </si>
  <si>
    <t>WYDATKI OGÓŁEM 
z tego:</t>
  </si>
  <si>
    <t xml:space="preserve">wydatki majątkowe      </t>
  </si>
  <si>
    <t>w tym:   wydatki na inwestycje</t>
  </si>
  <si>
    <t>wydatki bieżące 
z tego:</t>
  </si>
  <si>
    <t>wynagrodzenia i składki od nich naliczane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</si>
  <si>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</si>
  <si>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</si>
  <si>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</si>
  <si>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</si>
  <si>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</si>
  <si>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Dochody bieżące 
minus 
wydatki bieżące</t>
  </si>
  <si>
    <t>WYDATKI Z UDZIAŁEM ŚRODKÓW, O KTÓRYCH MOWA W ART. 5 UST. 1 pkt 2</t>
  </si>
  <si>
    <t>WYDATKI OGÓŁEM UE
z tego:</t>
  </si>
  <si>
    <t>wydatki majątkowe</t>
  </si>
  <si>
    <t>wydatki bieżące</t>
  </si>
  <si>
    <t>Plan (po zmianach)</t>
  </si>
  <si>
    <t xml:space="preserve">Wykonanie </t>
  </si>
  <si>
    <t>Przychody ogółem 
z tego:</t>
  </si>
  <si>
    <t>kredyty, pożyczki, emisja papierów wartościowych 
w tym:</t>
  </si>
  <si>
    <t>ze sprzedaży papierów wartościowych</t>
  </si>
  <si>
    <t>spłata  udzielonych pożyczek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</si>
  <si>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</si>
  <si>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</si>
  <si>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prywatyzacja majątku JST</t>
  </si>
  <si>
    <t>wolne środki , o których mowa w art. 217 ust.2 pkt 6 ustawy o finansach publicznych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</si>
  <si>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</si>
  <si>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</si>
  <si>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</si>
  <si>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Rozchody ogółem 
z tego:</t>
  </si>
  <si>
    <t>spłaty kredytów i pożyczek, wykup papierów wartościowych w tym:</t>
  </si>
  <si>
    <t>wykup papierów wartościowych</t>
  </si>
  <si>
    <t>udzielone pożyczki</t>
  </si>
  <si>
    <t>inne cele, w tym:</t>
  </si>
  <si>
    <t>lokaty na okres wykraczający poza rok budżetowy</t>
  </si>
  <si>
    <t>FINANSOWANIE DEFICYTU (E1+E2+E3+E4+E5+E6+E7+E8)  
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</si>
  <si>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</si>
  <si>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</si>
  <si>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</si>
  <si>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ubiegłych, pomniejszona o środki określone w art. 217 ust. 2 pkt 8 ustawy o finansach publicznych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</si>
  <si>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</si>
  <si>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</si>
  <si>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</si>
  <si>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</si>
  <si>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</si>
  <si>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</si>
  <si>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</si>
  <si>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</si>
  <si>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</si>
  <si>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</si>
  <si>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</si>
  <si>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</si>
  <si>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</si>
  <si>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</si>
  <si>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</si>
  <si>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</si>
  <si>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</si>
  <si>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</si>
  <si>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</si>
  <si>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</si>
  <si>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</si>
  <si>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</si>
  <si>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
    DŁUŻNYCH (E1+E2+E3+E4)</t>
  </si>
  <si>
    <t>E1 papiery wartościowe (E1.1+E1.2)</t>
  </si>
  <si>
    <t>E1.1 krótkotermionowe</t>
  </si>
  <si>
    <t>E1.2 długoterminowe</t>
  </si>
  <si>
    <t>E2 kredyty i pożyczki (E2.1+E2.2)</t>
  </si>
  <si>
    <t>E2.1 krótkotermionowe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</si>
  <si>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</si>
  <si>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</si>
  <si>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</si>
  <si>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</si>
  <si>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</si>
  <si>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A. 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</si>
  <si>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</si>
  <si>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</si>
  <si>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</si>
  <si>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</si>
  <si>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</si>
  <si>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</si>
  <si>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</si>
  <si>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</si>
  <si>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</si>
  <si>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N1 papiery wartościowe (N1.1+N1.2)</t>
  </si>
  <si>
    <t>N1.1 krótkotermionowe</t>
  </si>
  <si>
    <t>N1.2  długoterminowe</t>
  </si>
  <si>
    <t>N2  pożyczki (N2.1+N2.2)</t>
  </si>
  <si>
    <t>N2.1 krótkotermionowe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</si>
  <si>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</si>
  <si>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</si>
  <si>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</si>
  <si>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</si>
  <si>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</si>
  <si>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</si>
  <si>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</si>
  <si>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</si>
  <si>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</si>
  <si>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</si>
  <si>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</si>
  <si>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</si>
  <si>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</si>
  <si>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</si>
  <si>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</si>
  <si>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</si>
  <si>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</si>
  <si>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</si>
  <si>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</si>
  <si>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</si>
  <si>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</si>
  <si>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</si>
  <si>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</si>
  <si>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</si>
  <si>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</si>
  <si>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r>
      <t xml:space="preserve">Plan 
(po zmianach)
</t>
    </r>
    <r>
      <rPr>
        <b/>
        <sz val="10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</si>
  <si>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 Narrow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</si>
  <si>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 Narrow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</si>
  <si>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 Narrow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</si>
  <si>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 Narrow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</si>
  <si>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 Narrow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</si>
  <si>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 Narrow"/>
        <family val="2"/>
        <charset val="238"/>
      </rPr>
      <t>R3</t>
    </r>
  </si>
  <si>
    <t>Dotacje §§ 200 i 620</t>
  </si>
  <si>
    <t>w tym: inwestycyjne § 620</t>
  </si>
  <si>
    <t>Dotacje §§ 205 i 625</t>
  </si>
  <si>
    <t>w tym: inwestycyjne § 625</t>
  </si>
  <si>
    <r>
      <t xml:space="preserve">Plan 
(po zmianach)
</t>
    </r>
    <r>
      <rPr>
        <b/>
        <sz val="10"/>
        <rFont val="Arial Narrow"/>
        <family val="2"/>
        <charset val="238"/>
      </rPr>
      <t>R1</t>
    </r>
  </si>
  <si>
    <r>
      <t xml:space="preserve">Wydatki
 wykonane
</t>
    </r>
    <r>
      <rPr>
        <b/>
        <sz val="10"/>
        <rFont val="Arial Narrow"/>
        <family val="2"/>
        <charset val="238"/>
      </rPr>
      <t>R4</t>
    </r>
  </si>
  <si>
    <r>
      <t xml:space="preserve">Zaangażowanie
</t>
    </r>
    <r>
      <rPr>
        <b/>
        <sz val="10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</si>
  <si>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10"/>
        <rFont val="Arial Narrow"/>
        <family val="2"/>
        <charset val="238"/>
      </rPr>
      <t>R9</t>
    </r>
  </si>
  <si>
    <r>
      <t xml:space="preserve">ogółem
</t>
    </r>
    <r>
      <rPr>
        <b/>
        <sz val="10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</si>
  <si>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10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</si>
  <si>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10"/>
        <rFont val="Arial Narrow"/>
        <family val="2"/>
        <charset val="238"/>
      </rPr>
      <t>R12B</t>
    </r>
  </si>
  <si>
    <t xml:space="preserve"> </t>
  </si>
  <si>
    <t>Tablica 6.  Dotacje celowe z budżetu państwa na dofinansowanie zadań własnych jednostek samorządu
                   terytorialnego według województw</t>
  </si>
  <si>
    <t>Tablica 7. Dotacje celowe z budżetu państwa na finansowanie zadań realizowanych przez
                  jednostki samorządu terytorialnego na podstawie porozumień z organami administracji
                  rządowej według województw</t>
  </si>
  <si>
    <t>Tablica 9. Dotacje celowe jednostek samorządu terytorialnego przekazane w ramach programów finansowanych z udziałem środków
                  europejskich oraz innych środków zagranicznych niepodlegających zwrotowi oraz płatności z budżetu środków
                  europejskich według działów</t>
  </si>
  <si>
    <t>Tablica 10. Dotacje celowe z budżetu państwa na zadania zlecone z zakresu administracji rządowej jednostek samorządu 
                    terytorialnego według działów</t>
  </si>
  <si>
    <t>Tablica 11. Dotacje celowe z budżetu państwa na finansowanie lub dofinansowanie zadań własnych jednostek samorządu 
                   terytorialnego według działów</t>
  </si>
  <si>
    <t>Tablica 12. Dotacje celowe z budżetu państwa na finansowanie zadań realizowanych przez jednostki samorządu
                   terytorialnego na podstawie porozumień z organami administracji rządowej według działów</t>
  </si>
  <si>
    <t>Tablica 28. Dotacje celowe z budżetu państwa na finansowanie zadań z zakresu administracji rządowej gmin według
                    województw</t>
  </si>
  <si>
    <t>Tablica 30. Dotacje celowe z budżetu państwa na finansowanie zadań realizowanych przez gminy na podstawie
                    porozumień z organami administracji rządowej według województw</t>
  </si>
  <si>
    <t>Tablica 31. Dotacje celowe gmin przekazane w ramach programów finansowanych z udziałem środków europejskich oraz
                    innych środków zagranicznych niepodlegających zwrotowi oraz płatności z budżetu środków europejskich
                    według działów</t>
  </si>
  <si>
    <t>Tablica 44. Zestawienie wykonania wydatków powiatów w dziale 801  - Oświata i wychowanie i 854 - Edukacyjna opieka
                    wychowawcza na zadania subwencjonowane</t>
  </si>
  <si>
    <t>Tablica 48. Dotacje celowe z budżetu państwa na finansowanie zadań realizowanych przez powiaty na podstawie
                    porozumień z organami administracji rządowej według województw</t>
  </si>
  <si>
    <t>Tablica 49. Dotacje celowe powiatów przekazane w ramach programów finansowanych z udziałem środków europejskich
                    oraz innych środków zagranicznych niepodlegających zwrotowi oraz płatności z budżetu środków 
                    europejskich według działów</t>
  </si>
  <si>
    <t>Tablica 63. Dotacje celowe z budżetu państwa na finansowanie zadań z zakresu administracji rządowej miast na prawach 
                    powiatu (część gminna) według województw</t>
  </si>
  <si>
    <t>Tablica 64. Dotacje celowe z budżetu państwa na dofinansowanie zadań własnych miast na prawach powiatu (część gminna)
                    według województw</t>
  </si>
  <si>
    <t>Tablica 65. Dotacje celowe z budżetu państwa na finansowanie zadań realizowanych przez miasta na prawach powiatu
                    (część gminna) na podstawie porozumień z organami administracji rządowej według województw</t>
  </si>
  <si>
    <t>Tablica 66. Dotacje celowe z budżetu państwa na finansowanie zadań z zakresu administracji rządowej miast na prawach powiatu
                    (część powiatowa) według województw</t>
  </si>
  <si>
    <t>Tablica 67. Dotacje celowe z budżetu państwa na dofinansowanie zadań własnych miast na prawach powiatu (część
                    powiatowa) według województw</t>
  </si>
  <si>
    <t>Tablica 68. Dotacje celowe z budżetu państwa na finansowanie zadań realizowanych przez miasta na prawach powiatu
                    (część powiatowa) na podstawie porozumień z organami administracji rządowej według województw</t>
  </si>
  <si>
    <t>Tablica 69. Dotacje celowe miast na prawach powiatu przekazane w ramach programów finansowanych z udziałem środków europejskich oraz 
                    innych środków zagranicznych niepodlegających zwrotowi oraz płatności z budżetu środków europejskich według działów</t>
  </si>
  <si>
    <t>Wykonanie
2023</t>
  </si>
  <si>
    <t xml:space="preserve">Tablica 85. Dotacje celowe z budżetu państwa na finansowanie zadań realizowanych przez województwa na 
                    podstawie porozumień z organami administracji rządowej </t>
  </si>
  <si>
    <t>Tablica 86. Dotacje celowe województw przekazane w ramach programów finansowanych z udziałem środków europejskich
                    oraz innych środków zagranicznych niepodlegających zwrotowi oraz płatności z budżetu środków europejskich
                    według działów</t>
  </si>
  <si>
    <t>Tablica 87. Dotacje celowe z budżetu państwa na zadania zlecone z zakresu administracji rządowej województw 
                    według działów</t>
  </si>
  <si>
    <t>Tablica 88. Dotacje celowe z budżetu państwa na finansowanie lub dofinansowanie zadań własnych województw 
                    według działów</t>
  </si>
  <si>
    <t>otrzymane ze środków z Funduszu Przeciwdziałania COVID-19 (m.in. z Rządowego Funduszu Inwestycji Lokalnych)</t>
  </si>
  <si>
    <t>Wydatki ogółem UE 
z tego:</t>
  </si>
  <si>
    <t>kredyty, pożyczki, emisja papierów wartościowych
w tym:</t>
  </si>
  <si>
    <t>niewykorzystane środki pieniężne o których mowa w art. 217 ust. 2 pkt 8 ustawy o finansach publicznych</t>
  </si>
  <si>
    <t>wolne środki, o których mowa w art. 217 ust. 2 pkt 6 ustawy o finansach publicznych</t>
  </si>
  <si>
    <t>stan niespłaconych na koniec okresu sprawozdawczego zobowiązań przeznaczonych na cel , o którym mowa w art.. 89 ust. 1 pkt 1 ustawy o finansach publicznych</t>
  </si>
  <si>
    <t>spłaty kredytów i pożyczek, wykup papierów wartościowych 
w tym:</t>
  </si>
  <si>
    <t>E1 papiery wartościowe 
     (E1.1+E1.2)</t>
  </si>
  <si>
    <t>E2 kredyty i pożyczki 
     (E2.1+E2.2)</t>
  </si>
  <si>
    <t>E4  wymagalne zobowiązania 
     (E4.1+E4.2)</t>
  </si>
  <si>
    <t>N5.2 z tytułu podatków i składek na 
ubezpieczenia społ.</t>
  </si>
  <si>
    <t>Dochody bieżące
minus
wydatki bieżące</t>
  </si>
  <si>
    <t>kredyty, pożyczki, emisja papierów wartościowych w tym: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</si>
  <si>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</si>
  <si>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</si>
  <si>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</si>
  <si>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E1 papiery wartościowe  (E1.1+E1.2)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</si>
  <si>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</si>
  <si>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</si>
  <si>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</si>
  <si>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</si>
  <si>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opłata skarbowa</t>
  </si>
  <si>
    <t>opłata eksploatacyjna</t>
  </si>
  <si>
    <t>opłata targowa</t>
  </si>
  <si>
    <t>- część gminna</t>
  </si>
  <si>
    <t>na zadania z zakresu adm. Rządowej (*)</t>
  </si>
  <si>
    <t>na zadania własne (*)</t>
  </si>
  <si>
    <t>- część powiatowa</t>
  </si>
  <si>
    <t>- pozostałe</t>
  </si>
  <si>
    <t>na zadania z zakresu adm. rządowej w zakresie pomocy obywatelom Ukrainy</t>
  </si>
  <si>
    <t>na zadania własne w zakresie pomocy obywatelom Ukrainy</t>
  </si>
  <si>
    <t xml:space="preserve">otrzymane ze środków z Funduszu Przeciwdziałania COVID-19 (m.in. z Rządowego Funduszu Inwestycji Lokalnych) </t>
  </si>
  <si>
    <t>otrzymane z Funduszu Pomocy lub z innych środków (**)</t>
  </si>
  <si>
    <t>Subwencja ogólna dla gmin 
z tego:</t>
  </si>
  <si>
    <t>Subwencja ogólna dla powiatów 
z tego:</t>
  </si>
  <si>
    <t xml:space="preserve">(*) nie obejmuje zadań w zakresie pomocy obywatelom Ukrainy </t>
  </si>
  <si>
    <t>(**) na finansowanie lub dofinansowanie realizacji zadań w zakresie pomocy obywatelom Ukrainy</t>
  </si>
  <si>
    <t>Dochody bieżące 
minus 
Wydatki bieżące</t>
  </si>
  <si>
    <t>WYDATKI OGÓŁEM UE                    z tego:</t>
  </si>
  <si>
    <t>niewykorzystane środki pieniężne o których mowa w art.217 ust.2 pkt.8 ustawy o finansach publicznych</t>
  </si>
  <si>
    <t>sektora finansów publicznych (kol.5+7+8)</t>
  </si>
  <si>
    <t>wierzyciele</t>
  </si>
  <si>
    <t xml:space="preserve">DOCHODY OGÓŁEM </t>
  </si>
  <si>
    <t>bieżace</t>
  </si>
  <si>
    <t>Dochody bieżace 
minus 
wydatki bieżące</t>
  </si>
  <si>
    <t>Wydatki Ogółem UE                                         z tego:</t>
  </si>
  <si>
    <t>E  ZOBOWIĄZANIA WG TYTUŁÓW DŁUŻNYCH (E1+E2+E3+E4)</t>
  </si>
  <si>
    <t>udziały w podatku dochodowym PIT (tylko w związkach metropolitalnych)</t>
  </si>
  <si>
    <t>Wpływy z wpłat gmin i powiatów na rzecz związków</t>
  </si>
  <si>
    <t>Wpływy z innych lokalnych opłat pobieranych przez JST na podstawie odrębnych ustaw</t>
  </si>
  <si>
    <t>Dotacje ogółem                                  z tego:</t>
  </si>
  <si>
    <r>
      <t xml:space="preserve">Plan 
(po zmianach)
</t>
    </r>
    <r>
      <rPr>
        <b/>
        <sz val="9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</si>
  <si>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 Narrow"/>
        <family val="2"/>
        <charset val="238"/>
      </rPr>
      <t>R4</t>
    </r>
  </si>
  <si>
    <r>
      <t xml:space="preserve">Plan 
(po zmianach)
</t>
    </r>
    <r>
      <rPr>
        <b/>
        <sz val="9"/>
        <rFont val="Arial Narrow"/>
        <family val="2"/>
        <charset val="238"/>
      </rPr>
      <t>R1</t>
    </r>
  </si>
  <si>
    <r>
      <t xml:space="preserve">Wydatki
 wykonane
</t>
    </r>
    <r>
      <rPr>
        <b/>
        <sz val="9"/>
        <rFont val="Arial Narrow"/>
        <family val="2"/>
        <charset val="238"/>
      </rPr>
      <t>R4</t>
    </r>
  </si>
  <si>
    <r>
      <t xml:space="preserve">Zaangażowanie
</t>
    </r>
    <r>
      <rPr>
        <b/>
        <sz val="9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</si>
  <si>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9"/>
        <rFont val="Arial Narrow"/>
        <family val="2"/>
        <charset val="238"/>
      </rPr>
      <t>R9</t>
    </r>
  </si>
  <si>
    <r>
      <t xml:space="preserve">ogółem
</t>
    </r>
    <r>
      <rPr>
        <b/>
        <sz val="9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</si>
  <si>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9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</si>
  <si>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9"/>
        <rFont val="Arial Narrow"/>
        <family val="2"/>
        <charset val="238"/>
      </rPr>
      <t>R12B</t>
    </r>
  </si>
  <si>
    <t>Tablica 3. Dochody jednostek samorządu terytorialnego według źródeł pochodzenia</t>
  </si>
  <si>
    <t>Wskaźnik 
[4] : [3]</t>
  </si>
  <si>
    <t>Dynamika 
[4] : [2]</t>
  </si>
  <si>
    <t>DOCHODY OGÓŁEM
z tego:</t>
  </si>
  <si>
    <t>DOCHODY WŁASNE
z tego:</t>
  </si>
  <si>
    <t>podatek dochodowy od osób prawnych</t>
  </si>
  <si>
    <t>podatek dochodowy od osób fizycznych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</si>
  <si>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</si>
  <si>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</si>
  <si>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</si>
  <si>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</si>
  <si>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wpływy z opłaty skarbowej</t>
  </si>
  <si>
    <t>pozostałe dochody</t>
  </si>
  <si>
    <t>DOTACJE OGÓŁEM
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</si>
  <si>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</si>
  <si>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</si>
  <si>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</si>
  <si>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Tablica 23. Dochody gmin według źródeł pochodzenia</t>
  </si>
  <si>
    <t>Wskaźnik            [4] : [3]</t>
  </si>
  <si>
    <t>Tablica 40. Dochody powiatów według źródeł pochodzenia</t>
  </si>
  <si>
    <t>Wskaźnik                   [4] : [3]</t>
  </si>
  <si>
    <t>Tablica 57. Dochody miast na prawach powiatu według źródeł pochodzenia</t>
  </si>
  <si>
    <t>Wskaźnik
[4] : [3]</t>
  </si>
  <si>
    <t>Tablica 78. Dochody województw według źródeł pochodzenia</t>
  </si>
  <si>
    <t>Tablica 15 . Przychody i koszty samorządowych zakładów budżetowych</t>
  </si>
  <si>
    <t>Plan po
zmianach</t>
  </si>
  <si>
    <t>Wykonanie 
planu</t>
  </si>
  <si>
    <t>Wskaźnik
[3]:[2]</t>
  </si>
  <si>
    <t>Struktura
według form</t>
  </si>
  <si>
    <t>OGÓŁEM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</si>
  <si>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</si>
  <si>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</si>
  <si>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</si>
  <si>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</si>
  <si>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</si>
  <si>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*</t>
  </si>
  <si>
    <t>Stan środków obrotowych na koniec roku</t>
  </si>
  <si>
    <t>GMINY</t>
  </si>
  <si>
    <t>POWIATY</t>
  </si>
  <si>
    <t>MIASTA NA PRAWACH POWIATU</t>
  </si>
  <si>
    <t>WOJEWÓDZTWA</t>
  </si>
  <si>
    <t>ZWIĄZKI JST</t>
  </si>
  <si>
    <t xml:space="preserve">           * wskaźnik powyżej 1000%</t>
  </si>
  <si>
    <t>Tablica 16. Dochody i wydatki  na rachunku, o którym mowa w art. 223 ust. 1 ustawy o finansach 
                   publicznych</t>
  </si>
  <si>
    <t>Stan środków pieniężnych na początek roku</t>
  </si>
  <si>
    <t>Dochody</t>
  </si>
  <si>
    <t xml:space="preserve"> Wydatki</t>
  </si>
  <si>
    <t xml:space="preserve">   w tym: wpłaty do budżetu</t>
  </si>
  <si>
    <t>Stan środków pieniężnych na koniec roku</t>
  </si>
  <si>
    <t xml:space="preserve">         * wskaźnik powyżej 1000%</t>
  </si>
  <si>
    <t>GK</t>
  </si>
  <si>
    <t>GT</t>
  </si>
  <si>
    <t>Nazwa</t>
  </si>
  <si>
    <t>Dynamika         
[8] : [6]</t>
  </si>
  <si>
    <t>01</t>
  </si>
  <si>
    <t>03</t>
  </si>
  <si>
    <t>2</t>
  </si>
  <si>
    <t>Gromadka</t>
  </si>
  <si>
    <t>Jerzmanowa</t>
  </si>
  <si>
    <t>1</t>
  </si>
  <si>
    <t>Karpacz</t>
  </si>
  <si>
    <t>09</t>
  </si>
  <si>
    <t>05</t>
  </si>
  <si>
    <t>Legnickie Pole</t>
  </si>
  <si>
    <t>11</t>
  </si>
  <si>
    <t>Lubin</t>
  </si>
  <si>
    <t>Rudna</t>
  </si>
  <si>
    <t>Grębocice</t>
  </si>
  <si>
    <t>3</t>
  </si>
  <si>
    <t>Polkowice</t>
  </si>
  <si>
    <t>Radwanice</t>
  </si>
  <si>
    <t>23</t>
  </si>
  <si>
    <t>Kąty Wrocławskie</t>
  </si>
  <si>
    <t>Kobierzyce</t>
  </si>
  <si>
    <t>Siechnice</t>
  </si>
  <si>
    <t>25</t>
  </si>
  <si>
    <t>Bogatynia</t>
  </si>
  <si>
    <t>Osielsko</t>
  </si>
  <si>
    <t>15</t>
  </si>
  <si>
    <t>Łysomice</t>
  </si>
  <si>
    <t>Puchaczów</t>
  </si>
  <si>
    <t>Bobrowice</t>
  </si>
  <si>
    <t>Bełchatów</t>
  </si>
  <si>
    <t>Kleszczów</t>
  </si>
  <si>
    <t>07</t>
  </si>
  <si>
    <t>Szczerców</t>
  </si>
  <si>
    <t>Nowosolna</t>
  </si>
  <si>
    <t>Rzgów</t>
  </si>
  <si>
    <t>Pabianice</t>
  </si>
  <si>
    <t>Rząśnia</t>
  </si>
  <si>
    <t>Sulmierzyce</t>
  </si>
  <si>
    <t>Stryków</t>
  </si>
  <si>
    <t>Wielka Wieś</t>
  </si>
  <si>
    <t xml:space="preserve">Podkowa Leśna </t>
  </si>
  <si>
    <t>Grodzisk Mazowiecki</t>
  </si>
  <si>
    <t>Jaktorów</t>
  </si>
  <si>
    <t>Żabia Wola</t>
  </si>
  <si>
    <t>Kozienice</t>
  </si>
  <si>
    <t>Nieporęt</t>
  </si>
  <si>
    <t>Czosnów</t>
  </si>
  <si>
    <t>17</t>
  </si>
  <si>
    <t>Józefów</t>
  </si>
  <si>
    <t>Wiązowna</t>
  </si>
  <si>
    <t>Konstancin-Jeziorna</t>
  </si>
  <si>
    <t>Lesznowola</t>
  </si>
  <si>
    <t>Piaseczno</t>
  </si>
  <si>
    <t>19</t>
  </si>
  <si>
    <t>Słupno</t>
  </si>
  <si>
    <t>21</t>
  </si>
  <si>
    <t>Brwinów</t>
  </si>
  <si>
    <t>Michałowice</t>
  </si>
  <si>
    <t>Nadarzyn</t>
  </si>
  <si>
    <t>Raszyn</t>
  </si>
  <si>
    <t>Błonie</t>
  </si>
  <si>
    <t>Izabelin</t>
  </si>
  <si>
    <t>Kampinos</t>
  </si>
  <si>
    <t>Łomianki</t>
  </si>
  <si>
    <t>Ożarów Mazowiecki</t>
  </si>
  <si>
    <t>Stare Babice</t>
  </si>
  <si>
    <t>38</t>
  </si>
  <si>
    <t>Mszczonów</t>
  </si>
  <si>
    <t>Skarbimierz</t>
  </si>
  <si>
    <t>Gogolin</t>
  </si>
  <si>
    <t>Orla</t>
  </si>
  <si>
    <t>Mielnik</t>
  </si>
  <si>
    <t>Cedry Wielkie</t>
  </si>
  <si>
    <t>Kolbudy</t>
  </si>
  <si>
    <t>Łeba</t>
  </si>
  <si>
    <t>Krynica Morska</t>
  </si>
  <si>
    <t>Ustka</t>
  </si>
  <si>
    <t>13</t>
  </si>
  <si>
    <t>Ożarowice</t>
  </si>
  <si>
    <t>Nowiny</t>
  </si>
  <si>
    <t>Połaniec</t>
  </si>
  <si>
    <t>Baranów</t>
  </si>
  <si>
    <t>Łęka Opatowska</t>
  </si>
  <si>
    <t>Perzów</t>
  </si>
  <si>
    <t>Kleczew</t>
  </si>
  <si>
    <t>Miedzichowo</t>
  </si>
  <si>
    <t>Puszczykowo</t>
  </si>
  <si>
    <t>Komorniki</t>
  </si>
  <si>
    <t>Kórnik</t>
  </si>
  <si>
    <t>Suchy Las</t>
  </si>
  <si>
    <t>Swarzędz</t>
  </si>
  <si>
    <t>Tarnowo Podgórne</t>
  </si>
  <si>
    <t>Powidz</t>
  </si>
  <si>
    <t>27</t>
  </si>
  <si>
    <t>Przykona</t>
  </si>
  <si>
    <t>Kalisz Pomorski</t>
  </si>
  <si>
    <t>Rewal</t>
  </si>
  <si>
    <t>Dziwnów</t>
  </si>
  <si>
    <t>Międzyzdroje</t>
  </si>
  <si>
    <t>Kołobrzeg</t>
  </si>
  <si>
    <t>Ustronie Morskie</t>
  </si>
  <si>
    <t>Mielno</t>
  </si>
  <si>
    <t>Kołbaskowo</t>
  </si>
  <si>
    <t>Darłowo</t>
  </si>
  <si>
    <t>Postomino</t>
  </si>
  <si>
    <t>Wisznia Mała</t>
  </si>
  <si>
    <t>Świecie</t>
  </si>
  <si>
    <t>Barcin</t>
  </si>
  <si>
    <t>Ksawerów</t>
  </si>
  <si>
    <t>Niepołomice</t>
  </si>
  <si>
    <t>Solina</t>
  </si>
  <si>
    <t xml:space="preserve">Ożarów </t>
  </si>
  <si>
    <t>Sianów</t>
  </si>
  <si>
    <t>Dynamika         
[6] : [4]</t>
  </si>
  <si>
    <t>%</t>
  </si>
  <si>
    <t>34</t>
  </si>
  <si>
    <t>Wykonanie 
 2023 r.</t>
  </si>
  <si>
    <t>64</t>
  </si>
  <si>
    <t>63</t>
  </si>
  <si>
    <t>62</t>
  </si>
  <si>
    <t>61</t>
  </si>
  <si>
    <t xml:space="preserve">Płock </t>
  </si>
  <si>
    <t>65</t>
  </si>
  <si>
    <t xml:space="preserve">m. st. Warszawa </t>
  </si>
  <si>
    <t xml:space="preserve">Opole </t>
  </si>
  <si>
    <t xml:space="preserve">Sopot </t>
  </si>
  <si>
    <t xml:space="preserve">Dąbrowa Górnicza </t>
  </si>
  <si>
    <t>66</t>
  </si>
  <si>
    <t>69</t>
  </si>
  <si>
    <t xml:space="preserve">Katowice </t>
  </si>
  <si>
    <t>77</t>
  </si>
  <si>
    <t xml:space="preserve">Poznań </t>
  </si>
  <si>
    <t>Dynamika         
[5] : [3]</t>
  </si>
  <si>
    <t>Część oświatowa subwencji ogólnej</t>
  </si>
  <si>
    <t>Dotacje</t>
  </si>
  <si>
    <t>z przeznaczeniem na kształcenie dzieci
 6-letnich *)</t>
  </si>
  <si>
    <t>na zadania inwestycyjne</t>
  </si>
  <si>
    <t xml:space="preserve">*) Kwoty naliczone i przekazane jednostkom samorządu terytorialnego w ramach części oświatowej subwencji ogólnej na kształcenie dzieci 6-letnich na podstawie 
  danych Ministerstwa Edukacji i Nauki </t>
  </si>
  <si>
    <t>Środki z Funduszu Pomocy na dodatkowe zadania oświatowe **)</t>
  </si>
  <si>
    <t>Razem 
[3] + [5] + [6] + [7]</t>
  </si>
  <si>
    <t>**) Środki przekazane przez Ministerstwo Finansów z Funduszu Pomocy, o których mowa w art. 50 ust. 6 ustawy z dnia 12 marca 2022 r. o pomocy obywatelom Ukrainy w związku z konfliktem zbrojnym na terytorium tego państwa (z tytułu wsparcia jednostek samorządu terytorialnego w realizacji dodatkowych zadań oświatowych związanych z kształceniem, wychowaniem i opieką nad dziećmi i uczniami będącymi obywatelami Ukrainy) na podstawie danych Ministerstwa Finansów</t>
  </si>
  <si>
    <t xml:space="preserve">Wydatki ogółem w dziale 801 - Oświata i wychowanie i 854 - Edukacyjna opieka wychowawcza </t>
  </si>
  <si>
    <t>L.p.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</si>
  <si>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</si>
  <si>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</si>
  <si>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</si>
  <si>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</si>
  <si>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</si>
  <si>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</si>
  <si>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</si>
  <si>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</si>
  <si>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2.</t>
  </si>
  <si>
    <t>Pomoc jednostkom samorządu terytorialnego w usuwaniu skutków zdarzeń losowych w budynkach publicznych szkół i placówek oświatowych, prowadzonych lub dotowanych przez jednostki samorządu terytorialnego – z wyłączeniem przedszkoli ogólnodostępnych oraz innych form wychowania przedszkolnego</t>
  </si>
  <si>
    <t>3.</t>
  </si>
  <si>
    <t>Pomoc jednostkom samorządu terytorialnego w usuwaniu skutków działania żywiołów w budynkach publicznych szkół i placówek oświatowych, prowadzonych lub dotowanych przez jednostki samorządu terytorialnego</t>
  </si>
  <si>
    <t>4.</t>
  </si>
  <si>
    <t>5.</t>
  </si>
  <si>
    <t>Dofinansowanie doposażenia publicznych szkół i placówek oświatowych, prowadzonych lub dotowanych przez jednostki samorządu terytorialnego, w zakresie pomieszczeń do nauki w nowo wybudowanych budynkach oraz nowych pomieszczeń do nauki pozyskanych w wyniku adaptacji</t>
  </si>
  <si>
    <t>6.</t>
  </si>
  <si>
    <t>Dofinansowanie doposażenia pomieszczeń dla szkół rozpoczynających kształcenie w nowych zawodach</t>
  </si>
  <si>
    <t>7.</t>
  </si>
  <si>
    <t>Korekta części oświatowej subwencji ogólnej z tytułu błędów statystycznych</t>
  </si>
  <si>
    <t>8.</t>
  </si>
  <si>
    <t>9.</t>
  </si>
  <si>
    <t>Razem</t>
  </si>
  <si>
    <t xml:space="preserve">Wykaz tytułów stanowiących podstawę do zwiększeń jednostkom samorządu terytorialnego części oświatowej subwencji ogólnej ze środków rezerwy tej części subwencji                   </t>
  </si>
  <si>
    <t>Razem 
[4] + [6] + [7] + [8]</t>
  </si>
  <si>
    <t>Tablica 43. Zestawienie wykonania części oświatowej subwencji ogólnej, dotacji celowych powiatów w dziale 801 - Oświata i wychowanie i 854 - Edukacyjna opieka 
                    wychowawcza oraz środków przekazanych z Funduszu Pomocy na dodatkowe zadania oświatowe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</si>
  <si>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</si>
  <si>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</si>
  <si>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</si>
  <si>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 xml:space="preserve">Tablica 60. Zestawienie wykonania części oświatowej subwencji ogólnej, dotacji celowych miast na prawach powiatu w dziale 801 - Oświata i wychowanie
                    i 854 - Edukacyjna opieka wychowawcza oraz środków przekazanych z Funduszu Pomocy na dodatkowe zadania oświatowe </t>
  </si>
  <si>
    <t xml:space="preserve">Tablica 61. Zestawienie wykonania wydatków miast na prawach powiatu w dziale 801 - Oświata i wychowanie 
                      i 854 - Edukacyjna opieka wychowawcza na zadania subwencjonowane </t>
  </si>
  <si>
    <t>Środki dla miast na prawach powiatu</t>
  </si>
  <si>
    <t>% rozdysponowanej kwoty rezerwy dla miast na prawach powiatu</t>
  </si>
  <si>
    <t xml:space="preserve">Tablica 80. Zestawienie wykonania części oświatowej subwencji ogólnej, dotacji celowych województw w dziale 801 – Oświata i wychowanie oraz 
                       854 – Edukacyjna opieka wychowawcza oraz środków przekazanych z Funduszu Pomocy na dodatkowe zadania oświatowe </t>
  </si>
  <si>
    <t>Tablica 81. Zestawienie wykonania wydatków województw w dziale 801 – Oświata i wychowanie 
                      i 854 – Edukacyjna opieka wychowawcza na zadania subwencjonowane</t>
  </si>
  <si>
    <t>Środki dla województw</t>
  </si>
  <si>
    <t>% rozdysponowanej kwoty rezerwy dla województw</t>
  </si>
  <si>
    <t>Wskaźnik  (4:3)</t>
  </si>
  <si>
    <t>Wskaźnik
 (7:6)</t>
  </si>
  <si>
    <t>Wynik
(4-7)</t>
  </si>
  <si>
    <t>Tablica 26. Zestawienie wykonania wydatków  gmin w dziale 801  - Oświata i wychowanie 
                  i 854 - Edukacyjna opieka wychowawcza na zadania subwencjonowane 
                  (w układzie wojewódzkim)</t>
  </si>
  <si>
    <t>Źródło: Zestawienie środków przekazanych jednostkom samorządu terytorialnego na podstawie danych Ministerstwa Finansów</t>
  </si>
  <si>
    <t>Tablica 21. Dochody, wydatki, wynik i zobowiązania gmin na 1 mieszkańca według województw</t>
  </si>
  <si>
    <t>Tablica 36. Zestawienie wykonania wydatków, wydatków bieżących oraz wydatków majątkowych w dziale 750 – Administracja publiczna w gminach według województw</t>
  </si>
  <si>
    <t>Tablica 39. Dochody, wydatki, wynik i zobowiązania powiatów na 1 mieszkańca według województw</t>
  </si>
  <si>
    <t>Tablica 52. Zestawienie wykonania wydatków, wydatków bieżących oraz wydatków majątkowych w dziale 750 – Administracja publiczna w poszczególnych powiatach</t>
  </si>
  <si>
    <t>Tablica 73. Zestawienie wykonania wydatków, wydatków bieżących oraz wydatków majątkowych w dziale 750 – Administracja publiczna w poszczególnych miastach na prawach powiatu</t>
  </si>
  <si>
    <t>Tablica 76. Dochody, wydatki, wynik i zobowiązania województw na 1 mieszkańca</t>
  </si>
  <si>
    <t>Tablica 90. Zestawienie wykonania wydatków, wydatków bieżących oraz wydatków majątkowych w dziale 750 – Administracja publiczna w poszczególnych województwach</t>
  </si>
  <si>
    <t>Tablica 2.  Dochody, wydatki, wynik i zobowiązania jednostek samorządu terytorialnego 
                  na 1 mieszkańca według województw</t>
  </si>
  <si>
    <t xml:space="preserve">Tablica 25. Zestawienie wykonania części oświatowej subwencji ogólnej, dotacji celowych gmin w dziale 801  - Oświata i wychowanie 
                    i 854 - Edukacyjna opieka wychowawcza oraz środków przekazanych z Funduszu Pomocy na dodatkowe zadania oświatowe 
                   (w układzie wojewódzkim)   </t>
  </si>
  <si>
    <t>Sprawozdania z wykonania budżetów jednostek samorządu terytorialnego za 2024 r. (Min. Fin.).</t>
  </si>
  <si>
    <t>Liczba mieszkańców według stanu na 31.12.2023 r. (GUS).</t>
  </si>
  <si>
    <t>Źródło: Sprawozdania z wykonania budżetów jednostek samorządu terytorialnego za 2024 r. (Min. Fin.)</t>
  </si>
  <si>
    <t>Źródło: Sprawozdania z wykonania budżetów jednostek samorządu terytorialnego za 2023 i 2024 r. (Min. Fin.)</t>
  </si>
  <si>
    <t>Sprawozdania z wykonania budżetów jednostek samorządu terytorialnego za 2023 i 2024 r. (Min. Fin.).</t>
  </si>
  <si>
    <t xml:space="preserve"> - otrzymane z Funduszu Pomocy lub z innych środków (*)</t>
  </si>
  <si>
    <t>Źródło: Sprawozdania roczne z wykonania budżetów jednostek samorządu terytorialnego za 2023 i 2024 r. (Min. Fin.)</t>
  </si>
  <si>
    <t>* w pozycji tej zostały ujęte również dotacje rozwojowe podlegające rozliczeniu w 2024 r.</t>
  </si>
  <si>
    <t>Plan
2024</t>
  </si>
  <si>
    <t>Wykonanie
2024</t>
  </si>
  <si>
    <t>Źródło: Sprawozdania roczne jednostek samorządu terytorialnego z wykonania planów finansowych samorządowych zakładów budżetowych 
               za 2024 rok. (Min. Fin)</t>
  </si>
  <si>
    <t>Źródło: Sprawozdania roczne jednostek samorządu terytorialnego z wykonania dochodów i wydatków na rachunku 
           z art. 223  ust.1 za 2024 r. (Min. Fin)</t>
  </si>
  <si>
    <t>WYKONANIE  ZA 2024 r.</t>
  </si>
  <si>
    <t>Plan
(po zmianach) 
2024</t>
  </si>
  <si>
    <t>Źródło:  Sprawozdania z wykonania budżetów jednostek samorządu terytorialnego za 2023 r. i 2024 r.  (Min.Fin.)</t>
  </si>
  <si>
    <t>Wykonanie
 2023</t>
  </si>
  <si>
    <t>Źródło:  Sprawozdania z wykonania budżetów gmin za 2023 r. i 2024 r.  (Min.Fin.)</t>
  </si>
  <si>
    <t>Plan
(po zmianach)
2024</t>
  </si>
  <si>
    <t>Wykonanie                              2024</t>
  </si>
  <si>
    <t>Źródło:  Sprawozdania z wykonania budżetów powiatów za 2023 r. i 2024 r.  (Min.Fin.)</t>
  </si>
  <si>
    <t>Wykonanie                   2024</t>
  </si>
  <si>
    <t>Źródło:  Sprawozdania z wykonania budżetów miast na prawach powiatu za 2023 r. i 2024 r.  (Min.Fin.)</t>
  </si>
  <si>
    <t>Źródło:  Sprawozdania z wykonania budżetów województw za 2023 r. i 2024 r.  (Min.Fin.)</t>
  </si>
  <si>
    <t>część rozwojowa</t>
  </si>
  <si>
    <t>Źródło: Sprawozdania z wykonania budżetów jednostek samorządu terytorialnego za 2024 r. (Min. Fin.).</t>
  </si>
  <si>
    <t>Tablica 1. Informacja z wykonania budżetów jednostek samorządu terytorialnego za IV kwartały 2024 roku</t>
  </si>
  <si>
    <t>Tablica 17. Informacja z wykonania budżetów gmin za IV kwartały 2024 roku</t>
  </si>
  <si>
    <t>Tablica 19. Informacja z wykonania budżetów gmin wiejskich za IV kwartały 2024 roku</t>
  </si>
  <si>
    <t>Tablica 20. Informacja z wykonania budżetów gmin miejsko-wiejskich za IV kwartały 2024 roku</t>
  </si>
  <si>
    <t>Tablica 38. Informacja z wykonania budżetów powiatów za IV kwartały 2024 roku</t>
  </si>
  <si>
    <t>Tablica 55. Informacja z wykonania budżetów miast na prawach powiatu za IV kwartały 2024 roku</t>
  </si>
  <si>
    <t>Tablica 75. Informacja z wykonania budżetów województw za IV kwartały 2024 roku</t>
  </si>
  <si>
    <t>Tablica 92. Informacja z wykonania budżetów związków jednostek samorządu terytorialnego za IV kwartały 2024 roku</t>
  </si>
  <si>
    <t>Tablica 93. Informacja z wykonania budżetów związków jednostek samorządu terytorialnego za IV kwartały 2024 roku Górnośląsko-Zagłębiowska Metropolia</t>
  </si>
  <si>
    <t>Tablica 18. Informacja z wykonania budżetów gmin miejskich za IV kwartały 2024 roku</t>
  </si>
  <si>
    <t>Szklarska Poręba</t>
  </si>
  <si>
    <t>Młynarze</t>
  </si>
  <si>
    <t>Wicko</t>
  </si>
  <si>
    <t>Margonin</t>
  </si>
  <si>
    <t>Czajków</t>
  </si>
  <si>
    <t>Kraszewice</t>
  </si>
  <si>
    <t>Kostrzyn</t>
  </si>
  <si>
    <t>Boleszkowice</t>
  </si>
  <si>
    <t>Kozielice</t>
  </si>
  <si>
    <t>Kobylanka</t>
  </si>
  <si>
    <t xml:space="preserve">Tablica 94. Wykaz gmin dokonujących wpłat z przeznaczeniem na część równoważącą subwencji ogólnej 
                     w 2024 roku </t>
  </si>
  <si>
    <t>Tablica 95. Wykaz powiatów dokonujących wpłat z przeznaczeniem na część równoważącą subwencji ogólnej 
                     w 2024 roku</t>
  </si>
  <si>
    <t xml:space="preserve">Tablica 96. Wykaz miast na prawach powiatu dokonujących wpłat z przeznaczeniem na część równoważącą
                     subwencji ogólnej w 2024 roku  </t>
  </si>
  <si>
    <t>Plan  
2024 r.</t>
  </si>
  <si>
    <r>
      <t>Wykonanie 
 2024 r.</t>
    </r>
    <r>
      <rPr>
        <sz val="9"/>
        <rFont val="Arial Narrow"/>
        <family val="2"/>
        <charset val="238"/>
      </rPr>
      <t xml:space="preserve"> </t>
    </r>
  </si>
  <si>
    <t>Wykonanie 
 2024 r.</t>
  </si>
  <si>
    <t>Tablica 97. Wykaz województw dokonujących wpłat z przeznaczeniem na część regionalną  
                  subwencji ogólnej w 2024 roku</t>
  </si>
  <si>
    <t xml:space="preserve">Wykonanie 
 2024 r.  </t>
  </si>
  <si>
    <t>Tablica 27. Zestawienie środków przekazanych gminom w roku 2024 z rezerwy części oświatowej subwencji ogólnej</t>
  </si>
  <si>
    <t>WYKONANIE ZA 2024 r.</t>
  </si>
  <si>
    <t>Dofinansowanie z tytułu wzrostu zadań szkolnych i pozaszkolnych, polegającego na wzroście liczby uczniów przeliczeniowych w odniesieniu do danych przyjętych do naliczenia algorytmem części oświatowej subwencji ogólnej na 2024 r.</t>
  </si>
  <si>
    <t>Dofinansowanie kosztów związanych z wypłatą odpraw dla nauczycieli zwalnianych w szkołach i placówkach oświatowych w trybie art. 20 ustawy z dnia 26 stycznia 1982 r. ustawy - Karta Nauczyciela albo przechodzących na emeryturę na podstawie art. 88 ustawy - Karta Nauczyciela w związku z art. 20 ww. ustawy Karta Nauczyciela</t>
  </si>
  <si>
    <t>Dofinansowanie kosztów związanych z wypłatą odpraw dla nauczycieli przedszkoli, szkół i placówek, prowadzonych przez jednostki samorządu terytorialnego, przechodzących na emeryturę, o której mowa w art. 88a ust. 1 ustawy - Karta Nauczyciela</t>
  </si>
  <si>
    <t>Dofinansowanie innych zadań o jednorazowym charakterze</t>
  </si>
  <si>
    <t>[3] :[2]</t>
  </si>
  <si>
    <t>[9] : [8]</t>
  </si>
  <si>
    <t>[9] : [5]</t>
  </si>
  <si>
    <t>29</t>
  </si>
  <si>
    <t>33</t>
  </si>
  <si>
    <t>35</t>
  </si>
  <si>
    <t>36</t>
  </si>
  <si>
    <t>37</t>
  </si>
  <si>
    <t>31</t>
  </si>
  <si>
    <t>Tablica 45. Zestawienie środków przekazanych powiatom w roku 2024 z rezerwy części oświatowej subwencji ogólnej</t>
  </si>
  <si>
    <t>Tablica 62. Zestawienie środków przekazanych miastom na prawach powiatu w roku 2024 z rezerwy części oświatowej subwencji ogólnej</t>
  </si>
  <si>
    <t>Tablica 82. Zestawienie środków przekazanych województwom w roku 2024 z rezerwy części oświatowej subwencji ogólnej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</si>
</sst>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_ ;[Red]\-#,##0\ "/>
    <numFmt numFmtId="165" formatCode="#,##0.0"/>
    <numFmt numFmtId="166" formatCode="00"/>
    <numFmt numFmtId="167" formatCode="#,##0.00_ ;[Red]\-#,##0.00\ "/>
    <numFmt numFmtId="168" formatCode="#,##0.0_ ;[Red]\-#,##0.0\ "/>
    <numFmt numFmtId="169" formatCode="_-* #,##0.00\ _z_ł_-;\-* #,##0.00\ _z_ł_-;_-* &quot;-&quot;??\ _z_ł_-;_-@_-"/>
    <numFmt numFmtId="170" formatCode="0.0"/>
    <numFmt numFmtId="171" formatCode="_-* #,##0.0\ _z_ł_-;\-* #,##0.00\ _z_ł_-;_-* &quot;-&quot;??\ _z_ł_-;_-@_-"/>
    <numFmt numFmtId="172" formatCode="_-* #,##0\ _z_ł_-;\-* #,##0.0\ _z_ł_-;_-* &quot;-&quot;??\ _z_ł_-;_-@_-"/>
  </numFmts>
  <fonts count="8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.5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6"/>
      <name val="Arial Narrow"/>
      <family val="2"/>
      <charset val="238"/>
    </font>
    <font>
      <sz val="7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b/>
      <sz val="7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8"/>
      <color rgb="FF242424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Times New Roman CE"/>
      <charset val="238"/>
    </font>
    <font>
      <i/>
      <sz val="9"/>
      <name val="Arial Narrow"/>
      <family val="2"/>
      <charset val="238"/>
    </font>
    <font>
      <sz val="10"/>
      <name val="MS Sans Serif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23" fillId="0" borderId="0"/>
    <xf numFmtId="0" fontId="24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43" fontId="23" fillId="0" borderId="0" applyFont="0" applyFill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" fillId="8" borderId="8" applyNumberFormat="0" applyFont="0" applyAlignment="0" applyProtection="0"/>
    <xf numFmtId="0" fontId="26" fillId="0" borderId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40" borderId="0" applyNumberFormat="0" applyBorder="0" applyAlignment="0" applyProtection="0"/>
    <xf numFmtId="0" fontId="28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34" borderId="0" applyNumberFormat="0" applyBorder="0" applyAlignment="0" applyProtection="0"/>
    <xf numFmtId="0" fontId="29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34" applyNumberFormat="0" applyAlignment="0" applyProtection="0"/>
    <xf numFmtId="0" fontId="33" fillId="48" borderId="35" applyNumberFormat="0" applyAlignment="0" applyProtection="0"/>
    <xf numFmtId="0" fontId="34" fillId="37" borderId="34" applyNumberFormat="0" applyAlignment="0" applyProtection="0"/>
    <xf numFmtId="0" fontId="35" fillId="47" borderId="36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49" borderId="0" applyNumberFormat="0" applyBorder="0" applyAlignment="0" applyProtection="0"/>
    <xf numFmtId="0" fontId="38" fillId="0" borderId="37" applyNumberFormat="0" applyFill="0" applyAlignment="0" applyProtection="0"/>
    <xf numFmtId="0" fontId="39" fillId="0" borderId="38" applyNumberFormat="0" applyFill="0" applyAlignment="0" applyProtection="0"/>
    <xf numFmtId="0" fontId="40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41" fillId="37" borderId="34" applyNumberFormat="0" applyAlignment="0" applyProtection="0"/>
    <xf numFmtId="0" fontId="42" fillId="0" borderId="40" applyNumberFormat="0" applyFill="0" applyAlignment="0" applyProtection="0"/>
    <xf numFmtId="0" fontId="43" fillId="48" borderId="35" applyNumberFormat="0" applyAlignment="0" applyProtection="0"/>
    <xf numFmtId="0" fontId="44" fillId="0" borderId="40" applyNumberFormat="0" applyFill="0" applyAlignment="0" applyProtection="0"/>
    <xf numFmtId="0" fontId="45" fillId="0" borderId="37" applyNumberFormat="0" applyFill="0" applyAlignment="0" applyProtection="0"/>
    <xf numFmtId="0" fontId="46" fillId="0" borderId="38" applyNumberFormat="0" applyFill="0" applyAlignment="0" applyProtection="0"/>
    <xf numFmtId="0" fontId="47" fillId="0" borderId="39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</xf>
    <xf numFmtId="0" fontId="2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49" fillId="47" borderId="34" applyNumberFormat="0" applyAlignment="0" applyProtection="0"/>
    <xf numFmtId="0" fontId="50" fillId="47" borderId="36" applyNumberFormat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1" fillId="0" borderId="4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26" fillId="35" borderId="41" applyNumberFormat="0" applyFont="0" applyAlignment="0" applyProtection="0"/>
    <xf numFmtId="0" fontId="56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" fillId="8" borderId="8" applyNumberFormat="0" applyFont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8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0" fillId="0" borderId="0"/>
    <xf numFmtId="0" fontId="26" fillId="0" borderId="0"/>
    <xf numFmtId="0" fontId="82" fillId="0" borderId="0"/>
    <xf numFmtId="0" fontId="85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85" fillId="0" borderId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85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5" fillId="0" borderId="0" applyFont="0" applyFill="0" applyBorder="0" applyAlignment="0" applyProtection="0"/>
  </cellStyleXfs>
  <cellXfs count="2421">
    <xf numFmtId="0" fontId="0" fillId="0" borderId="0" xfId="0"/>
    <xf numFmtId="0" fontId="19" fillId="0" borderId="0" xfId="34" applyFont="1" applyAlignment="1">
      <alignment vertical="center" wrapText="1"/>
    </xf>
    <xf numFmtId="0" fontId="19" fillId="0" borderId="0" xfId="34" applyFont="1" applyAlignment="1">
      <alignment vertical="center"/>
    </xf>
    <xf numFmtId="0" fontId="18" fillId="0" borderId="12" xfId="34" applyFont="1" applyBorder="1" applyAlignment="1">
      <alignment horizontal="center" vertical="center"/>
    </xf>
    <xf numFmtId="0" fontId="18" fillId="0" borderId="13" xfId="34" applyFont="1" applyBorder="1" applyAlignment="1">
      <alignment horizontal="center" vertical="center"/>
    </xf>
    <xf numFmtId="0" fontId="18" fillId="0" borderId="14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/>
    </xf>
    <xf numFmtId="0" fontId="18" fillId="0" borderId="18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0" xfId="34" applyFont="1" applyBorder="1" applyAlignment="1">
      <alignment horizontal="center" vertical="center"/>
    </xf>
    <xf numFmtId="0" fontId="18" fillId="0" borderId="21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19" fillId="0" borderId="30" xfId="34" applyFont="1" applyBorder="1" applyAlignment="1">
      <alignment horizontal="center"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0" xfId="34" applyFont="1" applyAlignment="1">
      <alignment horizontal="left" vertical="center"/>
    </xf>
    <xf numFmtId="0" fontId="19" fillId="0" borderId="0" xfId="34" applyFont="1" applyAlignment="1">
      <alignment horizontal="center" vertical="center"/>
    </xf>
    <xf numFmtId="0" fontId="19" fillId="0" borderId="0" xfId="34" applyFont="1"/>
    <xf numFmtId="165" fontId="18" fillId="0" borderId="19" xfId="34" applyNumberFormat="1" applyFont="1" applyBorder="1" applyAlignment="1">
      <alignment vertical="center"/>
    </xf>
    <xf numFmtId="0" fontId="19" fillId="0" borderId="30" xfId="34" applyFont="1" applyBorder="1" applyAlignment="1">
      <alignment horizontal="center" vertical="center"/>
    </xf>
    <xf numFmtId="167" fontId="18" fillId="0" borderId="18" xfId="34" applyNumberFormat="1" applyFont="1" applyBorder="1" applyAlignment="1">
      <alignment vertical="center"/>
    </xf>
    <xf numFmtId="167" fontId="19" fillId="0" borderId="25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0" fontId="18" fillId="0" borderId="22" xfId="34" applyFont="1" applyBorder="1" applyAlignment="1">
      <alignment vertical="center"/>
    </xf>
    <xf numFmtId="0" fontId="19" fillId="0" borderId="21" xfId="34" applyFont="1" applyBorder="1" applyAlignment="1">
      <alignment vertical="center"/>
    </xf>
    <xf numFmtId="0" fontId="19" fillId="0" borderId="29" xfId="34" applyFont="1" applyBorder="1" applyAlignment="1">
      <alignment vertical="center"/>
    </xf>
    <xf numFmtId="168" fontId="18" fillId="0" borderId="23" xfId="34" applyNumberFormat="1" applyFont="1" applyBorder="1" applyAlignment="1">
      <alignment vertical="center"/>
    </xf>
    <xf numFmtId="168" fontId="19" fillId="0" borderId="21" xfId="34" applyNumberFormat="1" applyFont="1" applyBorder="1" applyAlignment="1">
      <alignment vertical="center"/>
    </xf>
    <xf numFmtId="168" fontId="19" fillId="0" borderId="29" xfId="34" applyNumberFormat="1" applyFont="1" applyBorder="1" applyAlignment="1">
      <alignment vertical="center"/>
    </xf>
    <xf numFmtId="0" fontId="17" fillId="0" borderId="0" xfId="34"/>
    <xf numFmtId="167" fontId="19" fillId="0" borderId="20" xfId="34" applyNumberFormat="1" applyFont="1" applyBorder="1" applyAlignment="1">
      <alignment vertical="center"/>
    </xf>
    <xf numFmtId="0" fontId="19" fillId="0" borderId="0" xfId="34" applyFont="1" applyAlignment="1">
      <alignment horizontal="left"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167" fontId="19" fillId="0" borderId="31" xfId="34" applyNumberFormat="1" applyFont="1" applyBorder="1" applyAlignment="1">
      <alignment vertical="center"/>
    </xf>
    <xf numFmtId="165" fontId="19" fillId="0" borderId="31" xfId="34" applyNumberFormat="1" applyFont="1" applyBorder="1" applyAlignment="1">
      <alignment vertical="center"/>
    </xf>
    <xf numFmtId="167" fontId="18" fillId="0" borderId="19" xfId="34" applyNumberFormat="1" applyFont="1" applyBorder="1" applyAlignment="1">
      <alignment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4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4" applyNumberFormat="1" applyFont="1" applyBorder="1" applyAlignment="1">
      <alignment vertical="center"/>
    </xf>
    <xf numFmtId="168" fontId="19" fillId="0" borderId="20" xfId="34" applyNumberFormat="1" applyFont="1" applyBorder="1" applyAlignment="1">
      <alignment vertical="center"/>
    </xf>
    <xf numFmtId="168" fontId="18" fillId="0" borderId="19" xfId="34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4" applyNumberFormat="1" applyFont="1" applyBorder="1" applyAlignment="1">
      <alignment vertical="center"/>
    </xf>
    <xf numFmtId="167" fontId="19" fillId="0" borderId="28" xfId="34" applyNumberFormat="1" applyFont="1" applyBorder="1" applyAlignment="1">
      <alignment vertical="center"/>
    </xf>
    <xf numFmtId="167" fontId="18" fillId="0" borderId="22" xfId="34" applyNumberFormat="1" applyFont="1" applyBorder="1" applyAlignment="1">
      <alignment vertical="center"/>
    </xf>
    <xf numFmtId="0" fontId="18" fillId="0" borderId="15" xfId="34" applyFont="1" applyBorder="1" applyAlignment="1">
      <alignment horizontal="center" vertical="center"/>
    </xf>
    <xf numFmtId="165" fontId="18" fillId="0" borderId="23" xfId="34" applyNumberFormat="1" applyFont="1" applyBorder="1" applyAlignment="1">
      <alignment vertical="center"/>
    </xf>
    <xf numFmtId="165" fontId="19" fillId="0" borderId="2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18" fillId="0" borderId="20" xfId="36" applyFont="1" applyBorder="1" applyAlignment="1">
      <alignment horizontal="center"/>
    </xf>
    <xf numFmtId="20" fontId="18" fillId="0" borderId="20" xfId="36" applyNumberFormat="1" applyFont="1" applyBorder="1" applyAlignment="1">
      <alignment horizontal="center" vertical="center"/>
    </xf>
    <xf numFmtId="20" fontId="18" fillId="0" borderId="21" xfId="36" applyNumberFormat="1" applyFont="1" applyBorder="1" applyAlignment="1">
      <alignment horizontal="center" vertical="center"/>
    </xf>
    <xf numFmtId="0" fontId="19" fillId="0" borderId="50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5" fillId="0" borderId="20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5" fillId="0" borderId="20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18" fillId="0" borderId="10" xfId="107" applyFont="1" applyBorder="1" applyAlignment="1">
      <alignment horizontal="center" vertical="center" wrapText="1"/>
    </xf>
    <xf numFmtId="0" fontId="18" fillId="0" borderId="14" xfId="107" applyFont="1" applyBorder="1" applyAlignment="1">
      <alignment horizontal="center" vertical="center" wrapText="1"/>
    </xf>
    <xf numFmtId="0" fontId="18" fillId="0" borderId="22" xfId="107" applyFont="1" applyBorder="1" applyAlignment="1">
      <alignment horizontal="center" vertical="center" wrapText="1"/>
    </xf>
    <xf numFmtId="0" fontId="18" fillId="0" borderId="20" xfId="107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43" xfId="36" applyFont="1" applyBorder="1" applyAlignment="1">
      <alignment vertical="center"/>
    </xf>
    <xf numFmtId="168" fontId="19" fillId="0" borderId="14" xfId="36" applyNumberFormat="1" applyFont="1" applyBorder="1"/>
    <xf numFmtId="168" fontId="19" fillId="0" borderId="15" xfId="36" applyNumberFormat="1" applyFont="1" applyBorder="1"/>
    <xf numFmtId="168" fontId="19" fillId="0" borderId="20" xfId="36" applyNumberFormat="1" applyFont="1" applyBorder="1"/>
    <xf numFmtId="168" fontId="19" fillId="0" borderId="21" xfId="36" applyNumberFormat="1" applyFont="1" applyBorder="1"/>
    <xf numFmtId="168" fontId="19" fillId="0" borderId="31" xfId="36" applyNumberFormat="1" applyFont="1" applyBorder="1"/>
    <xf numFmtId="168" fontId="19" fillId="0" borderId="29" xfId="36" applyNumberFormat="1" applyFont="1" applyBorder="1"/>
    <xf numFmtId="0" fontId="18" fillId="0" borderId="25" xfId="383" applyFont="1" applyBorder="1" applyAlignment="1">
      <alignment horizontal="center" vertical="center"/>
    </xf>
    <xf numFmtId="0" fontId="57" fillId="0" borderId="30" xfId="383" applyNumberFormat="1" applyFont="1" applyBorder="1" applyAlignment="1">
      <alignment horizontal="center" vertical="center"/>
    </xf>
    <xf numFmtId="0" fontId="18" fillId="0" borderId="15" xfId="36" applyFont="1" applyBorder="1" applyAlignment="1">
      <alignment vertical="center"/>
    </xf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23" fillId="0" borderId="0" xfId="36"/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28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166" fontId="19" fillId="0" borderId="19" xfId="36" applyNumberFormat="1" applyFont="1" applyBorder="1"/>
    <xf numFmtId="168" fontId="19" fillId="0" borderId="19" xfId="36" applyNumberFormat="1" applyFont="1" applyBorder="1"/>
    <xf numFmtId="0" fontId="58" fillId="0" borderId="0" xfId="36" applyFont="1"/>
    <xf numFmtId="0" fontId="18" fillId="0" borderId="20" xfId="36" applyFont="1" applyBorder="1" applyAlignment="1">
      <alignment horizontal="center" vertical="center"/>
    </xf>
    <xf numFmtId="0" fontId="19" fillId="0" borderId="0" xfId="36" applyFont="1" applyAlignment="1">
      <alignment horizontal="left" vertical="center"/>
    </xf>
    <xf numFmtId="0" fontId="18" fillId="0" borderId="19" xfId="36" applyFont="1" applyBorder="1" applyAlignment="1">
      <alignment horizontal="center" vertical="center"/>
    </xf>
    <xf numFmtId="0" fontId="18" fillId="0" borderId="14" xfId="36" applyFont="1" applyBorder="1" applyAlignment="1">
      <alignment horizontal="center" vertical="center"/>
    </xf>
    <xf numFmtId="0" fontId="18" fillId="0" borderId="13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12" xfId="36" applyFont="1" applyBorder="1" applyAlignment="1">
      <alignment horizontal="center" vertical="center"/>
    </xf>
    <xf numFmtId="0" fontId="18" fillId="0" borderId="18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19" fillId="0" borderId="0" xfId="36" applyFont="1"/>
    <xf numFmtId="0" fontId="19" fillId="0" borderId="29" xfId="36" applyFont="1" applyBorder="1" applyAlignment="1">
      <alignment horizontal="center" vertical="center" wrapText="1"/>
    </xf>
    <xf numFmtId="0" fontId="18" fillId="0" borderId="25" xfId="46" applyFont="1" applyBorder="1" applyAlignment="1">
      <alignment vertical="center"/>
    </xf>
    <xf numFmtId="0" fontId="19" fillId="0" borderId="21" xfId="46" applyFont="1" applyBorder="1" applyAlignment="1">
      <alignment horizontal="center"/>
    </xf>
    <xf numFmtId="0" fontId="18" fillId="0" borderId="22" xfId="36" applyFont="1" applyBorder="1" applyAlignment="1">
      <alignment vertical="center"/>
    </xf>
    <xf numFmtId="0" fontId="18" fillId="0" borderId="23" xfId="36" applyFont="1" applyBorder="1" applyAlignment="1">
      <alignment vertical="center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3" fontId="18" fillId="0" borderId="18" xfId="36" applyNumberFormat="1" applyFont="1" applyBorder="1" applyAlignment="1">
      <alignment vertical="center"/>
    </xf>
    <xf numFmtId="3" fontId="19" fillId="0" borderId="25" xfId="36" applyNumberFormat="1" applyFont="1" applyBorder="1" applyAlignment="1">
      <alignment vertical="center"/>
    </xf>
    <xf numFmtId="3" fontId="19" fillId="0" borderId="30" xfId="36" applyNumberFormat="1" applyFont="1" applyBorder="1" applyAlignment="1">
      <alignment vertical="center"/>
    </xf>
    <xf numFmtId="168" fontId="18" fillId="0" borderId="23" xfId="36" applyNumberFormat="1" applyFont="1" applyBorder="1" applyAlignment="1">
      <alignment vertical="center"/>
    </xf>
    <xf numFmtId="168" fontId="19" fillId="0" borderId="21" xfId="36" applyNumberFormat="1" applyFont="1" applyBorder="1" applyAlignment="1">
      <alignment vertical="center"/>
    </xf>
    <xf numFmtId="168" fontId="19" fillId="0" borderId="29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9" fillId="0" borderId="31" xfId="36" applyNumberFormat="1" applyFont="1" applyBorder="1" applyAlignment="1">
      <alignment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0" xfId="36" applyFont="1" applyAlignment="1">
      <alignment horizontal="left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0" xfId="36" applyFont="1" applyAlignment="1">
      <alignment horizontal="left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19" fillId="0" borderId="0" xfId="36" applyFont="1" applyAlignment="1">
      <alignment vertical="center"/>
    </xf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/>
    </xf>
    <xf numFmtId="0" fontId="19" fillId="0" borderId="20" xfId="46" applyFont="1" applyBorder="1" applyAlignment="1">
      <alignment horizontal="center"/>
    </xf>
    <xf numFmtId="0" fontId="59" fillId="0" borderId="0" xfId="0" applyFont="1" applyFill="1" applyAlignment="1">
      <alignment vertical="center"/>
    </xf>
    <xf numFmtId="0" fontId="60" fillId="0" borderId="0" xfId="0" applyFont="1" applyFill="1"/>
    <xf numFmtId="0" fontId="62" fillId="0" borderId="61" xfId="0" applyFont="1" applyFill="1" applyBorder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center" vertical="center"/>
    </xf>
    <xf numFmtId="0" fontId="61" fillId="0" borderId="61" xfId="0" applyFont="1" applyFill="1" applyBorder="1" applyAlignment="1">
      <alignment horizontal="left" vertical="center" wrapText="1"/>
    </xf>
    <xf numFmtId="4" fontId="64" fillId="0" borderId="61" xfId="0" applyNumberFormat="1" applyFont="1" applyFill="1" applyBorder="1" applyAlignment="1">
      <alignment horizontal="right" vertical="center"/>
    </xf>
    <xf numFmtId="165" fontId="64" fillId="0" borderId="61" xfId="0" applyNumberFormat="1" applyFont="1" applyFill="1" applyBorder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1"/>
    </xf>
    <xf numFmtId="0" fontId="62" fillId="0" borderId="61" xfId="0" applyFont="1" applyFill="1" applyBorder="1" applyAlignment="1">
      <alignment horizontal="left" vertical="center" wrapText="1" indent="2"/>
    </xf>
    <xf numFmtId="4" fontId="62" fillId="0" borderId="61" xfId="0" applyNumberFormat="1" applyFont="1" applyFill="1" applyBorder="1" applyAlignment="1">
      <alignment horizontal="right" vertical="center"/>
    </xf>
    <xf numFmtId="165" fontId="62" fillId="0" borderId="61" xfId="0" applyNumberFormat="1" applyFont="1" applyFill="1" applyBorder="1" applyAlignment="1">
      <alignment horizontal="right" vertical="center"/>
    </xf>
    <xf numFmtId="165" fontId="62" fillId="0" borderId="0" xfId="0" applyNumberFormat="1" applyFont="1" applyFill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2"/>
    </xf>
    <xf numFmtId="0" fontId="62" fillId="0" borderId="61" xfId="0" applyFont="1" applyFill="1" applyBorder="1" applyAlignment="1">
      <alignment horizontal="left" vertical="center" wrapText="1" indent="3"/>
    </xf>
    <xf numFmtId="165" fontId="63" fillId="0" borderId="0" xfId="0" applyNumberFormat="1" applyFont="1" applyFill="1" applyAlignment="1">
      <alignment horizontal="right" vertical="center"/>
    </xf>
    <xf numFmtId="0" fontId="62" fillId="0" borderId="61" xfId="0" applyFont="1" applyFill="1" applyBorder="1" applyAlignment="1">
      <alignment horizontal="left" vertical="center" wrapText="1" indent="4"/>
    </xf>
    <xf numFmtId="0" fontId="62" fillId="0" borderId="0" xfId="0" applyFont="1" applyFill="1" applyAlignment="1">
      <alignment horizontal="left" vertical="center" wrapText="1" indent="1"/>
    </xf>
    <xf numFmtId="3" fontId="57" fillId="0" borderId="0" xfId="0" applyNumberFormat="1" applyFont="1" applyFill="1" applyAlignment="1">
      <alignment horizontal="left" vertical="center"/>
    </xf>
    <xf numFmtId="3" fontId="57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165" fontId="57" fillId="0" borderId="0" xfId="0" applyNumberFormat="1" applyFont="1" applyFill="1" applyAlignment="1">
      <alignment horizontal="center" vertical="center"/>
    </xf>
    <xf numFmtId="165" fontId="60" fillId="0" borderId="0" xfId="0" applyNumberFormat="1" applyFont="1" applyFill="1"/>
    <xf numFmtId="0" fontId="58" fillId="0" borderId="61" xfId="0" applyFont="1" applyFill="1" applyBorder="1" applyAlignment="1">
      <alignment horizontal="left" vertical="center" wrapText="1"/>
    </xf>
    <xf numFmtId="4" fontId="65" fillId="0" borderId="61" xfId="0" applyNumberFormat="1" applyFont="1" applyFill="1" applyBorder="1" applyAlignment="1">
      <alignment horizontal="right" vertical="center"/>
    </xf>
    <xf numFmtId="165" fontId="63" fillId="0" borderId="61" xfId="0" applyNumberFormat="1" applyFont="1" applyFill="1" applyBorder="1" applyAlignment="1">
      <alignment horizontal="right" vertical="center"/>
    </xf>
    <xf numFmtId="0" fontId="58" fillId="0" borderId="61" xfId="0" applyFont="1" applyFill="1" applyBorder="1" applyAlignment="1">
      <alignment horizontal="right" vertical="center" wrapText="1"/>
    </xf>
    <xf numFmtId="4" fontId="63" fillId="0" borderId="61" xfId="0" applyNumberFormat="1" applyFont="1" applyFill="1" applyBorder="1" applyAlignment="1">
      <alignment horizontal="right" vertical="center"/>
    </xf>
    <xf numFmtId="0" fontId="62" fillId="0" borderId="0" xfId="0" applyFont="1" applyFill="1" applyAlignment="1">
      <alignment vertical="center"/>
    </xf>
    <xf numFmtId="0" fontId="63" fillId="0" borderId="61" xfId="0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vertical="center"/>
    </xf>
    <xf numFmtId="0" fontId="62" fillId="0" borderId="61" xfId="0" applyFont="1" applyFill="1" applyBorder="1" applyAlignment="1">
      <alignment vertical="center"/>
    </xf>
    <xf numFmtId="4" fontId="65" fillId="0" borderId="61" xfId="0" applyNumberFormat="1" applyFont="1" applyFill="1" applyBorder="1" applyAlignment="1">
      <alignment vertical="center"/>
    </xf>
    <xf numFmtId="165" fontId="65" fillId="0" borderId="61" xfId="0" applyNumberFormat="1" applyFont="1" applyFill="1" applyBorder="1" applyAlignment="1">
      <alignment horizontal="right" vertical="center"/>
    </xf>
    <xf numFmtId="4" fontId="64" fillId="0" borderId="61" xfId="0" applyNumberFormat="1" applyFont="1" applyFill="1" applyBorder="1" applyAlignment="1">
      <alignment horizontal="right" vertical="center" wrapText="1"/>
    </xf>
    <xf numFmtId="4" fontId="64" fillId="0" borderId="61" xfId="0" applyNumberFormat="1" applyFont="1" applyFill="1" applyBorder="1" applyAlignment="1">
      <alignment vertical="center" wrapText="1"/>
    </xf>
    <xf numFmtId="4" fontId="62" fillId="0" borderId="61" xfId="0" applyNumberFormat="1" applyFont="1" applyFill="1" applyBorder="1" applyAlignment="1">
      <alignment vertical="center"/>
    </xf>
    <xf numFmtId="4" fontId="63" fillId="0" borderId="0" xfId="0" applyNumberFormat="1" applyFont="1" applyFill="1" applyAlignment="1">
      <alignment horizontal="right" vertical="center"/>
    </xf>
    <xf numFmtId="0" fontId="60" fillId="0" borderId="0" xfId="0" applyFont="1" applyFill="1" applyAlignment="1">
      <alignment horizontal="center" vertical="center"/>
    </xf>
    <xf numFmtId="0" fontId="58" fillId="0" borderId="61" xfId="0" applyFont="1" applyFill="1" applyBorder="1" applyAlignment="1">
      <alignment horizontal="center" vertical="center" wrapText="1"/>
    </xf>
    <xf numFmtId="4" fontId="65" fillId="0" borderId="6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horizontal="left" vertical="center"/>
    </xf>
    <xf numFmtId="3" fontId="58" fillId="0" borderId="0" xfId="0" applyNumberFormat="1" applyFont="1" applyFill="1" applyAlignment="1">
      <alignment horizontal="right" vertical="center"/>
    </xf>
    <xf numFmtId="0" fontId="58" fillId="0" borderId="0" xfId="108" applyFont="1" applyFill="1" applyAlignment="1">
      <alignment horizontal="left" vertical="center"/>
    </xf>
    <xf numFmtId="4" fontId="63" fillId="0" borderId="61" xfId="0" applyNumberFormat="1" applyFont="1" applyFill="1" applyBorder="1" applyAlignment="1">
      <alignment horizontal="right" vertical="center" wrapText="1"/>
    </xf>
    <xf numFmtId="4" fontId="63" fillId="0" borderId="61" xfId="0" applyNumberFormat="1" applyFont="1" applyFill="1" applyBorder="1" applyAlignment="1">
      <alignment vertical="center" wrapText="1"/>
    </xf>
    <xf numFmtId="0" fontId="63" fillId="0" borderId="62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61" xfId="0" applyFont="1" applyFill="1" applyBorder="1" applyAlignment="1">
      <alignment horizontal="center"/>
    </xf>
    <xf numFmtId="4" fontId="65" fillId="0" borderId="62" xfId="0" applyNumberFormat="1" applyFont="1" applyFill="1" applyBorder="1" applyAlignment="1">
      <alignment horizontal="right" vertical="center"/>
    </xf>
    <xf numFmtId="165" fontId="65" fillId="0" borderId="61" xfId="223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1"/>
    </xf>
    <xf numFmtId="4" fontId="63" fillId="0" borderId="62" xfId="0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2"/>
    </xf>
    <xf numFmtId="0" fontId="69" fillId="0" borderId="61" xfId="108" applyFont="1" applyFill="1" applyBorder="1" applyAlignment="1">
      <alignment horizontal="left" vertical="center" wrapText="1"/>
    </xf>
    <xf numFmtId="0" fontId="69" fillId="0" borderId="61" xfId="108" applyFont="1" applyFill="1" applyBorder="1" applyAlignment="1">
      <alignment horizontal="left" vertical="center" wrapText="1" indent="1"/>
    </xf>
    <xf numFmtId="0" fontId="60" fillId="0" borderId="0" xfId="580" applyFont="1" applyFill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65" fillId="0" borderId="61" xfId="580" applyFont="1" applyFill="1" applyBorder="1" applyAlignment="1">
      <alignment horizontal="left" vertical="top" wrapText="1"/>
    </xf>
    <xf numFmtId="4" fontId="71" fillId="0" borderId="61" xfId="580" applyNumberFormat="1" applyFont="1" applyFill="1" applyBorder="1" applyAlignment="1">
      <alignment horizontal="right" vertical="center" wrapText="1"/>
    </xf>
    <xf numFmtId="0" fontId="63" fillId="0" borderId="61" xfId="580" applyFont="1" applyFill="1" applyBorder="1" applyAlignment="1">
      <alignment horizontal="left" vertical="center" wrapText="1"/>
    </xf>
    <xf numFmtId="0" fontId="65" fillId="0" borderId="61" xfId="580" applyFont="1" applyFill="1" applyBorder="1" applyAlignment="1">
      <alignment horizontal="left" vertical="center" wrapText="1"/>
    </xf>
    <xf numFmtId="0" fontId="63" fillId="0" borderId="61" xfId="580" applyFont="1" applyFill="1" applyBorder="1" applyAlignment="1">
      <alignment horizontal="left" vertical="top" wrapText="1"/>
    </xf>
    <xf numFmtId="0" fontId="71" fillId="0" borderId="0" xfId="0" applyFont="1" applyFill="1" applyAlignment="1">
      <alignment horizontal="left" indent="1"/>
    </xf>
    <xf numFmtId="4" fontId="71" fillId="0" borderId="0" xfId="580" applyNumberFormat="1" applyFont="1" applyFill="1" applyAlignment="1">
      <alignment horizontal="right" vertical="center" wrapText="1"/>
    </xf>
    <xf numFmtId="0" fontId="63" fillId="0" borderId="61" xfId="580" applyFont="1" applyFill="1" applyBorder="1" applyAlignment="1">
      <alignment horizontal="center" vertical="center" wrapText="1"/>
    </xf>
    <xf numFmtId="4" fontId="63" fillId="0" borderId="61" xfId="580" applyNumberFormat="1" applyFont="1" applyFill="1" applyBorder="1" applyAlignment="1">
      <alignment horizontal="right" vertical="center" wrapText="1"/>
    </xf>
    <xf numFmtId="4" fontId="63" fillId="0" borderId="61" xfId="580" applyNumberFormat="1" applyFont="1" applyFill="1" applyBorder="1" applyAlignment="1">
      <alignment vertical="center" wrapText="1"/>
    </xf>
    <xf numFmtId="0" fontId="18" fillId="0" borderId="15" xfId="36" applyFont="1" applyBorder="1" applyAlignment="1">
      <alignment horizontal="center"/>
    </xf>
    <xf numFmtId="0" fontId="68" fillId="0" borderId="0" xfId="0" applyFont="1"/>
    <xf numFmtId="0" fontId="58" fillId="0" borderId="0" xfId="34" applyFont="1" applyAlignment="1">
      <alignment horizontal="left" vertical="center"/>
    </xf>
    <xf numFmtId="0" fontId="60" fillId="0" borderId="0" xfId="36" applyFont="1"/>
    <xf numFmtId="0" fontId="58" fillId="0" borderId="0" xfId="34" applyFont="1" applyFill="1" applyAlignment="1">
      <alignment horizontal="left" vertical="center"/>
    </xf>
    <xf numFmtId="0" fontId="58" fillId="0" borderId="0" xfId="36" applyFont="1" applyAlignment="1">
      <alignment horizontal="left" vertical="center"/>
    </xf>
    <xf numFmtId="0" fontId="58" fillId="0" borderId="0" xfId="34" applyFont="1"/>
    <xf numFmtId="0" fontId="60" fillId="0" borderId="0" xfId="34" applyFont="1"/>
    <xf numFmtId="0" fontId="60" fillId="0" borderId="0" xfId="36" applyFont="1" applyAlignment="1">
      <alignment vertical="center"/>
    </xf>
    <xf numFmtId="0" fontId="72" fillId="0" borderId="0" xfId="0" applyFont="1" applyFill="1" applyAlignment="1">
      <alignment vertical="center"/>
    </xf>
    <xf numFmtId="0" fontId="63" fillId="0" borderId="0" xfId="0" applyFont="1" applyFill="1" applyAlignment="1">
      <alignment horizontal="left" vertical="center"/>
    </xf>
    <xf numFmtId="165" fontId="57" fillId="0" borderId="61" xfId="0" applyNumberFormat="1" applyFont="1" applyFill="1" applyBorder="1" applyAlignment="1">
      <alignment horizontal="center" vertical="center"/>
    </xf>
    <xf numFmtId="165" fontId="57" fillId="0" borderId="62" xfId="0" applyNumberFormat="1" applyFont="1" applyFill="1" applyBorder="1" applyAlignment="1">
      <alignment horizontal="center" vertical="center"/>
    </xf>
    <xf numFmtId="165" fontId="57" fillId="0" borderId="69" xfId="0" applyNumberFormat="1" applyFont="1" applyFill="1" applyBorder="1" applyAlignment="1">
      <alignment horizontal="center" vertical="center"/>
    </xf>
    <xf numFmtId="0" fontId="61" fillId="0" borderId="61" xfId="0" applyFont="1" applyFill="1" applyBorder="1" applyAlignment="1">
      <alignment horizontal="right" vertical="center" wrapText="1" indent="1"/>
    </xf>
    <xf numFmtId="4" fontId="62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horizontal="left" vertical="center"/>
    </xf>
    <xf numFmtId="4" fontId="65" fillId="0" borderId="0" xfId="0" applyNumberFormat="1" applyFont="1" applyFill="1" applyAlignment="1">
      <alignment horizontal="right" vertical="center"/>
    </xf>
    <xf numFmtId="4" fontId="64" fillId="0" borderId="0" xfId="0" applyNumberFormat="1" applyFont="1" applyFill="1" applyAlignment="1">
      <alignment horizontal="right" vertical="center" wrapText="1"/>
    </xf>
    <xf numFmtId="4" fontId="62" fillId="0" borderId="61" xfId="0" applyNumberFormat="1" applyFont="1" applyFill="1" applyBorder="1" applyAlignment="1">
      <alignment horizontal="right" vertical="center" wrapText="1"/>
    </xf>
    <xf numFmtId="4" fontId="62" fillId="0" borderId="61" xfId="0" applyNumberFormat="1" applyFont="1" applyFill="1" applyBorder="1" applyAlignment="1">
      <alignment vertical="center" wrapText="1"/>
    </xf>
    <xf numFmtId="4" fontId="62" fillId="0" borderId="0" xfId="0" applyNumberFormat="1" applyFont="1" applyFill="1" applyAlignment="1">
      <alignment horizontal="right" vertical="center" wrapText="1"/>
    </xf>
    <xf numFmtId="4" fontId="62" fillId="0" borderId="62" xfId="0" applyNumberFormat="1" applyFont="1" applyFill="1" applyBorder="1" applyAlignment="1">
      <alignment vertical="center" wrapText="1"/>
    </xf>
    <xf numFmtId="4" fontId="64" fillId="0" borderId="69" xfId="0" applyNumberFormat="1" applyFont="1" applyFill="1" applyBorder="1" applyAlignment="1">
      <alignment horizontal="right" vertical="center" wrapText="1"/>
    </xf>
    <xf numFmtId="4" fontId="64" fillId="0" borderId="0" xfId="0" applyNumberFormat="1" applyFont="1" applyFill="1" applyAlignment="1">
      <alignment vertical="center" wrapText="1"/>
    </xf>
    <xf numFmtId="0" fontId="61" fillId="0" borderId="61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vertical="center" wrapText="1"/>
    </xf>
    <xf numFmtId="0" fontId="61" fillId="0" borderId="72" xfId="0" applyFont="1" applyFill="1" applyBorder="1" applyAlignment="1">
      <alignment vertical="center"/>
    </xf>
    <xf numFmtId="0" fontId="61" fillId="0" borderId="61" xfId="0" applyFont="1" applyFill="1" applyBorder="1" applyAlignment="1">
      <alignment horizontal="right" vertical="center" wrapText="1"/>
    </xf>
    <xf numFmtId="0" fontId="61" fillId="0" borderId="61" xfId="0" applyFont="1" applyFill="1" applyBorder="1" applyAlignment="1">
      <alignment horizontal="right" vertical="center"/>
    </xf>
    <xf numFmtId="0" fontId="60" fillId="0" borderId="0" xfId="0" applyFont="1" applyFill="1" applyAlignment="1">
      <alignment horizontal="center" vertical="top" wrapText="1"/>
    </xf>
    <xf numFmtId="0" fontId="63" fillId="0" borderId="62" xfId="0" applyFont="1" applyFill="1" applyBorder="1" applyAlignment="1">
      <alignment horizontal="center"/>
    </xf>
    <xf numFmtId="0" fontId="58" fillId="0" borderId="61" xfId="0" applyFont="1" applyFill="1" applyBorder="1" applyAlignment="1">
      <alignment horizontal="left" vertical="top" wrapText="1"/>
    </xf>
    <xf numFmtId="165" fontId="65" fillId="0" borderId="61" xfId="221" applyNumberFormat="1" applyFont="1" applyFill="1" applyBorder="1" applyAlignment="1">
      <alignment horizontal="right" vertical="center"/>
    </xf>
    <xf numFmtId="0" fontId="18" fillId="0" borderId="61" xfId="580" applyFont="1" applyFill="1" applyBorder="1" applyAlignment="1">
      <alignment horizontal="left" vertical="center" wrapText="1"/>
    </xf>
    <xf numFmtId="0" fontId="19" fillId="0" borderId="61" xfId="0" applyFont="1" applyFill="1" applyBorder="1" applyAlignment="1">
      <alignment horizontal="left" vertical="center" indent="1"/>
    </xf>
    <xf numFmtId="4" fontId="71" fillId="0" borderId="61" xfId="580" applyNumberFormat="1" applyFont="1" applyFill="1" applyBorder="1" applyAlignment="1">
      <alignment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73" fillId="0" borderId="0" xfId="0" applyFont="1" applyFill="1" applyAlignment="1">
      <alignment vertical="center"/>
    </xf>
    <xf numFmtId="0" fontId="61" fillId="0" borderId="61" xfId="0" applyFont="1" applyFill="1" applyBorder="1" applyAlignment="1">
      <alignment vertical="center" wrapText="1"/>
    </xf>
    <xf numFmtId="4" fontId="75" fillId="0" borderId="61" xfId="0" applyNumberFormat="1" applyFont="1" applyFill="1" applyBorder="1" applyAlignment="1">
      <alignment horizontal="right" vertical="center"/>
    </xf>
    <xf numFmtId="4" fontId="75" fillId="0" borderId="61" xfId="0" applyNumberFormat="1" applyFont="1" applyFill="1" applyBorder="1" applyAlignment="1">
      <alignment horizontal="center" vertical="center"/>
    </xf>
    <xf numFmtId="165" fontId="75" fillId="0" borderId="61" xfId="0" applyNumberFormat="1" applyFont="1" applyFill="1" applyBorder="1" applyAlignment="1">
      <alignment horizontal="right" vertical="center"/>
    </xf>
    <xf numFmtId="4" fontId="76" fillId="0" borderId="61" xfId="0" applyNumberFormat="1" applyFont="1" applyFill="1" applyBorder="1" applyAlignment="1">
      <alignment horizontal="right" vertical="center"/>
    </xf>
    <xf numFmtId="165" fontId="76" fillId="0" borderId="61" xfId="0" applyNumberFormat="1" applyFont="1" applyFill="1" applyBorder="1" applyAlignment="1">
      <alignment horizontal="right" vertical="center"/>
    </xf>
    <xf numFmtId="4" fontId="71" fillId="0" borderId="61" xfId="0" applyNumberFormat="1" applyFont="1" applyFill="1" applyBorder="1" applyAlignment="1">
      <alignment horizontal="right" vertical="center"/>
    </xf>
    <xf numFmtId="165" fontId="76" fillId="0" borderId="0" xfId="0" applyNumberFormat="1" applyFont="1" applyFill="1" applyAlignment="1">
      <alignment horizontal="right" vertical="center"/>
    </xf>
    <xf numFmtId="165" fontId="71" fillId="0" borderId="0" xfId="0" applyNumberFormat="1" applyFont="1" applyFill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3"/>
    </xf>
    <xf numFmtId="0" fontId="77" fillId="0" borderId="0" xfId="0" applyFont="1" applyFill="1"/>
    <xf numFmtId="4" fontId="76" fillId="0" borderId="0" xfId="0" applyNumberFormat="1" applyFont="1" applyFill="1" applyAlignment="1">
      <alignment horizontal="right" vertical="center"/>
    </xf>
    <xf numFmtId="4" fontId="75" fillId="0" borderId="0" xfId="0" applyNumberFormat="1" applyFont="1" applyFill="1" applyAlignment="1">
      <alignment horizontal="center" vertical="center"/>
    </xf>
    <xf numFmtId="0" fontId="63" fillId="0" borderId="0" xfId="0" applyFont="1" applyFill="1" applyAlignment="1">
      <alignment vertical="center" wrapText="1"/>
    </xf>
    <xf numFmtId="4" fontId="74" fillId="0" borderId="0" xfId="0" applyNumberFormat="1" applyFont="1" applyFill="1" applyAlignment="1">
      <alignment horizontal="right" vertical="center"/>
    </xf>
    <xf numFmtId="4" fontId="75" fillId="0" borderId="0" xfId="0" applyNumberFormat="1" applyFont="1" applyFill="1" applyAlignment="1">
      <alignment horizontal="right" vertical="center" wrapText="1"/>
    </xf>
    <xf numFmtId="4" fontId="74" fillId="0" borderId="61" xfId="0" applyNumberFormat="1" applyFont="1" applyFill="1" applyBorder="1" applyAlignment="1">
      <alignment horizontal="right" vertical="center"/>
    </xf>
    <xf numFmtId="4" fontId="74" fillId="0" borderId="61" xfId="0" applyNumberFormat="1" applyFont="1" applyFill="1" applyBorder="1" applyAlignment="1">
      <alignment vertical="center"/>
    </xf>
    <xf numFmtId="165" fontId="74" fillId="0" borderId="61" xfId="0" applyNumberFormat="1" applyFont="1" applyFill="1" applyBorder="1" applyAlignment="1">
      <alignment horizontal="right" vertical="center"/>
    </xf>
    <xf numFmtId="4" fontId="76" fillId="0" borderId="0" xfId="0" applyNumberFormat="1" applyFont="1" applyFill="1" applyAlignment="1">
      <alignment horizontal="right" vertical="center" wrapText="1"/>
    </xf>
    <xf numFmtId="4" fontId="75" fillId="0" borderId="61" xfId="0" applyNumberFormat="1" applyFont="1" applyFill="1" applyBorder="1" applyAlignment="1">
      <alignment horizontal="right" vertical="center" wrapText="1"/>
    </xf>
    <xf numFmtId="4" fontId="75" fillId="0" borderId="61" xfId="0" applyNumberFormat="1" applyFont="1" applyFill="1" applyBorder="1" applyAlignment="1">
      <alignment vertical="center" wrapText="1"/>
    </xf>
    <xf numFmtId="0" fontId="62" fillId="0" borderId="61" xfId="0" applyFont="1" applyFill="1" applyBorder="1" applyAlignment="1">
      <alignment horizontal="left" vertical="center" wrapText="1" indent="1"/>
    </xf>
    <xf numFmtId="4" fontId="76" fillId="0" borderId="61" xfId="0" applyNumberFormat="1" applyFont="1" applyFill="1" applyBorder="1" applyAlignment="1">
      <alignment vertical="center"/>
    </xf>
    <xf numFmtId="4" fontId="76" fillId="0" borderId="61" xfId="0" applyNumberFormat="1" applyFont="1" applyFill="1" applyBorder="1" applyAlignment="1">
      <alignment horizontal="right" vertical="center" wrapText="1"/>
    </xf>
    <xf numFmtId="4" fontId="76" fillId="0" borderId="61" xfId="0" applyNumberFormat="1" applyFont="1" applyFill="1" applyBorder="1" applyAlignment="1">
      <alignment vertical="center" wrapText="1"/>
    </xf>
    <xf numFmtId="4" fontId="76" fillId="0" borderId="62" xfId="0" applyNumberFormat="1" applyFont="1" applyFill="1" applyBorder="1" applyAlignment="1">
      <alignment vertical="center" wrapText="1"/>
    </xf>
    <xf numFmtId="4" fontId="76" fillId="0" borderId="47" xfId="0" applyNumberFormat="1" applyFont="1" applyFill="1" applyBorder="1" applyAlignment="1">
      <alignment horizontal="right" vertical="center"/>
    </xf>
    <xf numFmtId="4" fontId="76" fillId="0" borderId="66" xfId="0" applyNumberFormat="1" applyFont="1" applyFill="1" applyBorder="1" applyAlignment="1">
      <alignment vertical="center" wrapText="1"/>
    </xf>
    <xf numFmtId="4" fontId="75" fillId="0" borderId="66" xfId="0" applyNumberFormat="1" applyFont="1" applyFill="1" applyBorder="1" applyAlignment="1">
      <alignment horizontal="right" vertical="center" wrapText="1"/>
    </xf>
    <xf numFmtId="4" fontId="75" fillId="0" borderId="67" xfId="0" applyNumberFormat="1" applyFont="1" applyFill="1" applyBorder="1" applyAlignment="1">
      <alignment horizontal="right" vertical="center" wrapText="1"/>
    </xf>
    <xf numFmtId="4" fontId="71" fillId="0" borderId="67" xfId="0" applyNumberFormat="1" applyFont="1" applyFill="1" applyBorder="1" applyAlignment="1">
      <alignment horizontal="right" vertical="center"/>
    </xf>
    <xf numFmtId="4" fontId="71" fillId="0" borderId="0" xfId="0" applyNumberFormat="1" applyFont="1" applyFill="1" applyAlignment="1">
      <alignment horizontal="right" vertical="center"/>
    </xf>
    <xf numFmtId="0" fontId="58" fillId="0" borderId="65" xfId="0" applyFont="1" applyFill="1" applyBorder="1" applyAlignment="1">
      <alignment horizontal="center" vertical="top" wrapText="1"/>
    </xf>
    <xf numFmtId="4" fontId="75" fillId="0" borderId="65" xfId="0" applyNumberFormat="1" applyFont="1" applyFill="1" applyBorder="1" applyAlignment="1">
      <alignment horizontal="right" vertical="center" wrapText="1"/>
    </xf>
    <xf numFmtId="4" fontId="75" fillId="0" borderId="69" xfId="0" applyNumberFormat="1" applyFont="1" applyFill="1" applyBorder="1" applyAlignment="1">
      <alignment horizontal="right" vertical="center" wrapText="1"/>
    </xf>
    <xf numFmtId="0" fontId="75" fillId="0" borderId="0" xfId="0" applyFont="1" applyFill="1" applyAlignment="1">
      <alignment horizontal="left" vertical="center"/>
    </xf>
    <xf numFmtId="0" fontId="71" fillId="0" borderId="0" xfId="0" applyFont="1" applyFill="1"/>
    <xf numFmtId="0" fontId="64" fillId="0" borderId="0" xfId="0" applyFont="1" applyFill="1" applyAlignment="1">
      <alignment horizontal="left" vertical="center"/>
    </xf>
    <xf numFmtId="3" fontId="75" fillId="0" borderId="0" xfId="0" applyNumberFormat="1" applyFont="1" applyFill="1" applyAlignment="1">
      <alignment horizontal="right" vertical="center"/>
    </xf>
    <xf numFmtId="165" fontId="71" fillId="0" borderId="0" xfId="0" applyNumberFormat="1" applyFont="1" applyFill="1"/>
    <xf numFmtId="0" fontId="61" fillId="0" borderId="61" xfId="0" applyFont="1" applyFill="1" applyBorder="1" applyAlignment="1">
      <alignment horizontal="left" vertical="top" wrapText="1"/>
    </xf>
    <xf numFmtId="4" fontId="76" fillId="0" borderId="64" xfId="0" applyNumberFormat="1" applyFont="1" applyFill="1" applyBorder="1" applyAlignment="1">
      <alignment horizontal="right" vertical="center" wrapText="1"/>
    </xf>
    <xf numFmtId="165" fontId="71" fillId="0" borderId="61" xfId="0" applyNumberFormat="1" applyFont="1" applyFill="1" applyBorder="1" applyAlignment="1">
      <alignment horizontal="right" vertical="center"/>
    </xf>
    <xf numFmtId="0" fontId="58" fillId="0" borderId="61" xfId="0" applyFont="1" applyFill="1" applyBorder="1" applyAlignment="1">
      <alignment horizontal="right"/>
    </xf>
    <xf numFmtId="0" fontId="63" fillId="0" borderId="62" xfId="0" applyFont="1" applyFill="1" applyBorder="1" applyAlignment="1">
      <alignment vertical="center"/>
    </xf>
    <xf numFmtId="4" fontId="74" fillId="0" borderId="62" xfId="0" applyNumberFormat="1" applyFont="1" applyFill="1" applyBorder="1" applyAlignment="1">
      <alignment horizontal="right" vertical="center"/>
    </xf>
    <xf numFmtId="4" fontId="74" fillId="0" borderId="61" xfId="0" applyNumberFormat="1" applyFont="1" applyFill="1" applyBorder="1" applyAlignment="1">
      <alignment horizontal="center" vertical="center"/>
    </xf>
    <xf numFmtId="165" fontId="74" fillId="0" borderId="61" xfId="221" applyNumberFormat="1" applyFont="1" applyFill="1" applyBorder="1" applyAlignment="1">
      <alignment horizontal="right" vertical="center"/>
    </xf>
    <xf numFmtId="4" fontId="71" fillId="0" borderId="62" xfId="0" applyNumberFormat="1" applyFont="1" applyFill="1" applyBorder="1" applyAlignment="1">
      <alignment horizontal="right" vertical="center"/>
    </xf>
    <xf numFmtId="0" fontId="63" fillId="0" borderId="0" xfId="0" applyFont="1" applyFill="1"/>
    <xf numFmtId="0" fontId="65" fillId="0" borderId="61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vertical="center"/>
    </xf>
    <xf numFmtId="0" fontId="69" fillId="0" borderId="61" xfId="108" applyFont="1" applyFill="1" applyBorder="1" applyAlignment="1">
      <alignment horizontal="left" vertical="top" wrapText="1"/>
    </xf>
    <xf numFmtId="0" fontId="63" fillId="0" borderId="61" xfId="108" applyFont="1" applyFill="1" applyBorder="1" applyAlignment="1">
      <alignment horizontal="left" vertical="center" wrapText="1" indent="1"/>
    </xf>
    <xf numFmtId="0" fontId="60" fillId="0" borderId="0" xfId="0" applyFont="1" applyFill="1" applyAlignment="1">
      <alignment horizontal="center"/>
    </xf>
    <xf numFmtId="165" fontId="75" fillId="0" borderId="61" xfId="0" applyNumberFormat="1" applyFont="1" applyFill="1" applyBorder="1" applyAlignment="1">
      <alignment horizontal="center" vertical="center"/>
    </xf>
    <xf numFmtId="165" fontId="76" fillId="0" borderId="61" xfId="0" applyNumberFormat="1" applyFont="1" applyFill="1" applyBorder="1" applyAlignment="1">
      <alignment horizontal="center" vertical="center"/>
    </xf>
    <xf numFmtId="4" fontId="76" fillId="0" borderId="61" xfId="0" applyNumberFormat="1" applyFont="1" applyFill="1" applyBorder="1" applyAlignment="1">
      <alignment horizontal="center" vertical="center"/>
    </xf>
    <xf numFmtId="165" fontId="76" fillId="0" borderId="0" xfId="0" applyNumberFormat="1" applyFont="1" applyFill="1" applyAlignment="1">
      <alignment horizontal="center" vertical="center"/>
    </xf>
    <xf numFmtId="165" fontId="71" fillId="0" borderId="0" xfId="0" applyNumberFormat="1" applyFont="1" applyFill="1" applyAlignment="1">
      <alignment horizontal="center" vertical="center"/>
    </xf>
    <xf numFmtId="0" fontId="61" fillId="0" borderId="61" xfId="0" quotePrefix="1" applyFont="1" applyFill="1" applyBorder="1" applyAlignment="1">
      <alignment horizontal="left" vertical="center" wrapText="1" indent="2"/>
    </xf>
    <xf numFmtId="0" fontId="62" fillId="0" borderId="0" xfId="0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/>
    </xf>
    <xf numFmtId="165" fontId="71" fillId="0" borderId="0" xfId="0" applyNumberFormat="1" applyFont="1" applyFill="1" applyAlignment="1">
      <alignment horizontal="center"/>
    </xf>
    <xf numFmtId="0" fontId="57" fillId="0" borderId="0" xfId="0" applyFont="1" applyFill="1" applyAlignment="1">
      <alignment horizontal="center" vertical="center"/>
    </xf>
    <xf numFmtId="3" fontId="5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5" fontId="60" fillId="0" borderId="0" xfId="0" applyNumberFormat="1" applyFont="1" applyFill="1" applyAlignment="1">
      <alignment horizontal="center"/>
    </xf>
    <xf numFmtId="165" fontId="74" fillId="0" borderId="61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Alignment="1">
      <alignment horizontal="center" vertical="center"/>
    </xf>
    <xf numFmtId="4" fontId="75" fillId="0" borderId="0" xfId="0" applyNumberFormat="1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 wrapText="1"/>
    </xf>
    <xf numFmtId="4" fontId="76" fillId="0" borderId="62" xfId="0" applyNumberFormat="1" applyFont="1" applyFill="1" applyBorder="1" applyAlignment="1">
      <alignment horizontal="right" vertical="center" wrapText="1"/>
    </xf>
    <xf numFmtId="4" fontId="75" fillId="0" borderId="69" xfId="0" applyNumberFormat="1" applyFont="1" applyFill="1" applyBorder="1" applyAlignment="1">
      <alignment horizontal="center" vertical="center" wrapText="1"/>
    </xf>
    <xf numFmtId="4" fontId="71" fillId="0" borderId="0" xfId="0" applyNumberFormat="1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3" fontId="75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/>
    </xf>
    <xf numFmtId="0" fontId="58" fillId="0" borderId="72" xfId="108" applyFont="1" applyFill="1" applyBorder="1" applyAlignment="1">
      <alignment horizontal="left" vertical="center"/>
    </xf>
    <xf numFmtId="3" fontId="75" fillId="0" borderId="72" xfId="0" applyNumberFormat="1" applyFont="1" applyFill="1" applyBorder="1" applyAlignment="1">
      <alignment horizontal="center" vertical="center"/>
    </xf>
    <xf numFmtId="165" fontId="71" fillId="0" borderId="72" xfId="0" applyNumberFormat="1" applyFont="1" applyFill="1" applyBorder="1" applyAlignment="1">
      <alignment horizontal="center"/>
    </xf>
    <xf numFmtId="0" fontId="71" fillId="0" borderId="72" xfId="0" applyFont="1" applyFill="1" applyBorder="1" applyAlignment="1">
      <alignment horizontal="center"/>
    </xf>
    <xf numFmtId="4" fontId="76" fillId="0" borderId="73" xfId="0" applyNumberFormat="1" applyFont="1" applyFill="1" applyBorder="1" applyAlignment="1">
      <alignment horizontal="right" vertical="center" wrapText="1"/>
    </xf>
    <xf numFmtId="4" fontId="76" fillId="0" borderId="65" xfId="0" applyNumberFormat="1" applyFont="1" applyFill="1" applyBorder="1" applyAlignment="1">
      <alignment horizontal="right" vertical="center" wrapText="1"/>
    </xf>
    <xf numFmtId="165" fontId="74" fillId="0" borderId="65" xfId="0" applyNumberFormat="1" applyFont="1" applyFill="1" applyBorder="1" applyAlignment="1">
      <alignment horizontal="center" vertical="center"/>
    </xf>
    <xf numFmtId="165" fontId="74" fillId="0" borderId="61" xfId="221" applyNumberFormat="1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left" vertical="top" wrapText="1" indent="1"/>
    </xf>
    <xf numFmtId="0" fontId="63" fillId="0" borderId="61" xfId="0" applyFont="1" applyFill="1" applyBorder="1" applyAlignment="1">
      <alignment horizontal="left" vertical="top" wrapText="1" indent="2"/>
    </xf>
    <xf numFmtId="0" fontId="60" fillId="0" borderId="69" xfId="0" applyFont="1" applyFill="1" applyBorder="1" applyAlignment="1">
      <alignment horizontal="center"/>
    </xf>
    <xf numFmtId="0" fontId="63" fillId="0" borderId="0" xfId="0" applyFont="1" applyFill="1" applyAlignment="1">
      <alignment horizontal="center"/>
    </xf>
    <xf numFmtId="0" fontId="78" fillId="0" borderId="0" xfId="0" applyFont="1" applyFill="1" applyAlignment="1">
      <alignment vertical="center"/>
    </xf>
    <xf numFmtId="4" fontId="64" fillId="0" borderId="61" xfId="0" applyNumberFormat="1" applyFont="1" applyFill="1" applyBorder="1" applyAlignment="1">
      <alignment horizontal="center" vertical="center"/>
    </xf>
    <xf numFmtId="165" fontId="62" fillId="0" borderId="62" xfId="0" applyNumberFormat="1" applyFont="1" applyFill="1" applyBorder="1" applyAlignment="1">
      <alignment horizontal="right" vertical="center"/>
    </xf>
    <xf numFmtId="165" fontId="62" fillId="0" borderId="69" xfId="0" applyNumberFormat="1" applyFont="1" applyFill="1" applyBorder="1" applyAlignment="1">
      <alignment horizontal="right" vertical="center"/>
    </xf>
    <xf numFmtId="165" fontId="62" fillId="0" borderId="0" xfId="0" applyNumberFormat="1" applyFont="1" applyFill="1" applyAlignment="1">
      <alignment horizontal="center" vertical="center"/>
    </xf>
    <xf numFmtId="165" fontId="63" fillId="0" borderId="0" xfId="0" applyNumberFormat="1" applyFont="1" applyFill="1"/>
    <xf numFmtId="4" fontId="64" fillId="0" borderId="0" xfId="0" applyNumberFormat="1" applyFont="1" applyFill="1" applyAlignment="1">
      <alignment horizontal="center" vertical="center"/>
    </xf>
    <xf numFmtId="4" fontId="62" fillId="0" borderId="47" xfId="0" applyNumberFormat="1" applyFont="1" applyFill="1" applyBorder="1" applyAlignment="1">
      <alignment horizontal="right" vertical="center"/>
    </xf>
    <xf numFmtId="4" fontId="62" fillId="0" borderId="66" xfId="0" applyNumberFormat="1" applyFont="1" applyFill="1" applyBorder="1" applyAlignment="1">
      <alignment vertical="center" wrapText="1"/>
    </xf>
    <xf numFmtId="165" fontId="65" fillId="0" borderId="47" xfId="0" applyNumberFormat="1" applyFont="1" applyFill="1" applyBorder="1" applyAlignment="1">
      <alignment horizontal="right" vertical="center"/>
    </xf>
    <xf numFmtId="4" fontId="62" fillId="0" borderId="66" xfId="0" applyNumberFormat="1" applyFont="1" applyFill="1" applyBorder="1" applyAlignment="1">
      <alignment horizontal="right" vertical="center" wrapText="1"/>
    </xf>
    <xf numFmtId="4" fontId="64" fillId="0" borderId="67" xfId="0" applyNumberFormat="1" applyFont="1" applyFill="1" applyBorder="1" applyAlignment="1">
      <alignment horizontal="right" vertical="center" wrapText="1"/>
    </xf>
    <xf numFmtId="0" fontId="61" fillId="0" borderId="61" xfId="0" applyFont="1" applyFill="1" applyBorder="1" applyAlignment="1">
      <alignment horizontal="center" vertical="top" wrapText="1"/>
    </xf>
    <xf numFmtId="4" fontId="62" fillId="0" borderId="69" xfId="0" applyNumberFormat="1" applyFont="1" applyFill="1" applyBorder="1" applyAlignment="1">
      <alignment horizontal="right" vertical="center" wrapText="1"/>
    </xf>
    <xf numFmtId="3" fontId="64" fillId="0" borderId="0" xfId="0" applyNumberFormat="1" applyFont="1" applyFill="1" applyAlignment="1">
      <alignment horizontal="right" vertical="center"/>
    </xf>
    <xf numFmtId="0" fontId="58" fillId="0" borderId="74" xfId="108" applyFont="1" applyFill="1" applyBorder="1" applyAlignment="1">
      <alignment horizontal="left" vertical="center"/>
    </xf>
    <xf numFmtId="0" fontId="58" fillId="0" borderId="61" xfId="0" applyFont="1" applyFill="1" applyBorder="1" applyAlignment="1">
      <alignment horizontal="right" vertical="center"/>
    </xf>
    <xf numFmtId="4" fontId="63" fillId="0" borderId="62" xfId="0" applyNumberFormat="1" applyFont="1" applyFill="1" applyBorder="1" applyAlignment="1">
      <alignment vertical="center" wrapText="1"/>
    </xf>
    <xf numFmtId="4" fontId="65" fillId="0" borderId="62" xfId="0" applyNumberFormat="1" applyFont="1" applyFill="1" applyBorder="1" applyAlignment="1">
      <alignment horizontal="center" vertical="center"/>
    </xf>
    <xf numFmtId="0" fontId="73" fillId="0" borderId="0" xfId="0" applyFont="1" applyFill="1" applyAlignment="1">
      <alignment vertical="center" wrapText="1"/>
    </xf>
    <xf numFmtId="0" fontId="57" fillId="0" borderId="61" xfId="0" applyFont="1" applyFill="1" applyBorder="1" applyAlignment="1">
      <alignment horizontal="center" vertical="center" wrapText="1"/>
    </xf>
    <xf numFmtId="0" fontId="57" fillId="0" borderId="61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left" vertical="top" wrapText="1" indent="3"/>
    </xf>
    <xf numFmtId="0" fontId="62" fillId="0" borderId="0" xfId="0" applyFont="1" applyFill="1" applyAlignment="1">
      <alignment vertical="center" wrapText="1"/>
    </xf>
    <xf numFmtId="4" fontId="62" fillId="0" borderId="61" xfId="0" applyNumberFormat="1" applyFont="1" applyFill="1" applyBorder="1" applyAlignment="1">
      <alignment horizontal="center" vertical="center"/>
    </xf>
    <xf numFmtId="0" fontId="73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57" fillId="0" borderId="0" xfId="0" applyFont="1" applyFill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vertical="center"/>
    </xf>
    <xf numFmtId="4" fontId="64" fillId="0" borderId="0" xfId="0" applyNumberFormat="1" applyFont="1" applyFill="1" applyAlignment="1">
      <alignment horizontal="right" vertical="center"/>
    </xf>
    <xf numFmtId="4" fontId="64" fillId="0" borderId="66" xfId="0" applyNumberFormat="1" applyFont="1" applyFill="1" applyBorder="1" applyAlignment="1">
      <alignment horizontal="right" vertical="center" wrapText="1"/>
    </xf>
    <xf numFmtId="0" fontId="18" fillId="0" borderId="61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/>
    </xf>
    <xf numFmtId="0" fontId="19" fillId="0" borderId="61" xfId="0" applyFont="1" applyFill="1" applyBorder="1" applyAlignment="1">
      <alignment horizontal="center"/>
    </xf>
    <xf numFmtId="0" fontId="58" fillId="0" borderId="61" xfId="0" applyFont="1" applyFill="1" applyBorder="1" applyAlignment="1">
      <alignment vertical="center" wrapText="1"/>
    </xf>
    <xf numFmtId="4" fontId="63" fillId="0" borderId="62" xfId="0" applyNumberFormat="1" applyFont="1" applyFill="1" applyBorder="1" applyAlignment="1">
      <alignment horizontal="center" vertical="center"/>
    </xf>
    <xf numFmtId="0" fontId="69" fillId="0" borderId="61" xfId="108" applyFont="1" applyFill="1" applyBorder="1" applyAlignment="1">
      <alignment vertical="center" wrapText="1"/>
    </xf>
    <xf numFmtId="0" fontId="18" fillId="0" borderId="21" xfId="36" applyFont="1" applyBorder="1" applyAlignment="1">
      <alignment horizontal="center" vertical="center"/>
    </xf>
    <xf numFmtId="0" fontId="19" fillId="0" borderId="0" xfId="581" applyFont="1"/>
    <xf numFmtId="0" fontId="18" fillId="0" borderId="51" xfId="111" applyFont="1" applyBorder="1" applyAlignment="1">
      <alignment horizontal="left" wrapText="1"/>
    </xf>
    <xf numFmtId="4" fontId="79" fillId="0" borderId="19" xfId="107" applyNumberFormat="1" applyFont="1" applyBorder="1" applyAlignment="1">
      <alignment horizontal="right" vertical="center"/>
    </xf>
    <xf numFmtId="4" fontId="79" fillId="0" borderId="33" xfId="107" applyNumberFormat="1" applyFont="1" applyBorder="1" applyAlignment="1">
      <alignment horizontal="right" vertical="center"/>
    </xf>
    <xf numFmtId="170" fontId="18" fillId="0" borderId="22" xfId="111" applyNumberFormat="1" applyFont="1" applyBorder="1" applyAlignment="1">
      <alignment horizontal="right" vertical="center" wrapText="1" indent="1"/>
    </xf>
    <xf numFmtId="170" fontId="18" fillId="0" borderId="19" xfId="111" applyNumberFormat="1" applyFont="1" applyBorder="1" applyAlignment="1">
      <alignment horizontal="right" vertical="center" wrapText="1" indent="1"/>
    </xf>
    <xf numFmtId="170" fontId="18" fillId="0" borderId="23" xfId="111" applyNumberFormat="1" applyFont="1" applyBorder="1" applyAlignment="1">
      <alignment horizontal="right" vertical="center" wrapText="1" indent="1"/>
    </xf>
    <xf numFmtId="0" fontId="18" fillId="0" borderId="49" xfId="111" applyFont="1" applyBorder="1" applyAlignment="1">
      <alignment horizontal="left" wrapText="1"/>
    </xf>
    <xf numFmtId="4" fontId="79" fillId="0" borderId="25" xfId="107" applyNumberFormat="1" applyFont="1" applyBorder="1" applyAlignment="1">
      <alignment horizontal="right" vertical="center"/>
    </xf>
    <xf numFmtId="4" fontId="79" fillId="0" borderId="20" xfId="107" applyNumberFormat="1" applyFont="1" applyBorder="1" applyAlignment="1">
      <alignment horizontal="right" vertical="center"/>
    </xf>
    <xf numFmtId="4" fontId="79" fillId="0" borderId="26" xfId="107" applyNumberFormat="1" applyFont="1" applyBorder="1" applyAlignment="1">
      <alignment horizontal="right" vertical="center"/>
    </xf>
    <xf numFmtId="0" fontId="19" fillId="0" borderId="49" xfId="111" applyFont="1" applyBorder="1" applyAlignment="1">
      <alignment horizontal="left" wrapText="1" indent="1"/>
    </xf>
    <xf numFmtId="4" fontId="57" fillId="0" borderId="25" xfId="107" applyNumberFormat="1" applyFont="1" applyBorder="1" applyAlignment="1">
      <alignment horizontal="right" vertical="center"/>
    </xf>
    <xf numFmtId="4" fontId="57" fillId="0" borderId="20" xfId="107" applyNumberFormat="1" applyFont="1" applyBorder="1" applyAlignment="1">
      <alignment horizontal="right" vertical="center"/>
    </xf>
    <xf numFmtId="4" fontId="57" fillId="0" borderId="26" xfId="107" applyNumberFormat="1" applyFont="1" applyBorder="1" applyAlignment="1">
      <alignment horizontal="right" vertical="center"/>
    </xf>
    <xf numFmtId="170" fontId="19" fillId="0" borderId="22" xfId="111" applyNumberFormat="1" applyFont="1" applyBorder="1" applyAlignment="1">
      <alignment horizontal="right" vertical="center" wrapText="1" indent="1"/>
    </xf>
    <xf numFmtId="170" fontId="19" fillId="0" borderId="19" xfId="111" applyNumberFormat="1" applyFont="1" applyBorder="1" applyAlignment="1">
      <alignment horizontal="right" vertical="center" wrapText="1" indent="1"/>
    </xf>
    <xf numFmtId="170" fontId="19" fillId="0" borderId="23" xfId="111" applyNumberFormat="1" applyFont="1" applyBorder="1" applyAlignment="1">
      <alignment horizontal="right" vertical="center" wrapText="1" indent="1"/>
    </xf>
    <xf numFmtId="0" fontId="19" fillId="0" borderId="49" xfId="111" applyFont="1" applyBorder="1" applyAlignment="1">
      <alignment horizontal="left" vertical="center" wrapText="1" indent="1"/>
    </xf>
    <xf numFmtId="0" fontId="18" fillId="0" borderId="50" xfId="111" applyFont="1" applyBorder="1" applyAlignment="1">
      <alignment horizontal="left" vertical="center" wrapText="1"/>
    </xf>
    <xf numFmtId="4" fontId="79" fillId="0" borderId="30" xfId="107" applyNumberFormat="1" applyFont="1" applyBorder="1" applyAlignment="1">
      <alignment horizontal="right" vertical="center"/>
    </xf>
    <xf numFmtId="4" fontId="79" fillId="0" borderId="31" xfId="107" applyNumberFormat="1" applyFont="1" applyBorder="1" applyAlignment="1">
      <alignment horizontal="right" vertical="center"/>
    </xf>
    <xf numFmtId="4" fontId="79" fillId="0" borderId="58" xfId="107" applyNumberFormat="1" applyFont="1" applyBorder="1" applyAlignment="1">
      <alignment horizontal="right" vertical="center"/>
    </xf>
    <xf numFmtId="170" fontId="18" fillId="0" borderId="28" xfId="111" applyNumberFormat="1" applyFont="1" applyBorder="1" applyAlignment="1">
      <alignment horizontal="right" vertical="center" wrapText="1" indent="1"/>
    </xf>
    <xf numFmtId="170" fontId="18" fillId="0" borderId="31" xfId="111" applyNumberFormat="1" applyFont="1" applyBorder="1" applyAlignment="1">
      <alignment horizontal="right" vertical="center" wrapText="1" indent="1"/>
    </xf>
    <xf numFmtId="170" fontId="18" fillId="0" borderId="29" xfId="111" applyNumberFormat="1" applyFont="1" applyBorder="1" applyAlignment="1">
      <alignment horizontal="right" vertical="center" wrapText="1" indent="1"/>
    </xf>
    <xf numFmtId="0" fontId="19" fillId="0" borderId="0" xfId="582" applyFont="1"/>
    <xf numFmtId="170" fontId="18" fillId="0" borderId="43" xfId="111" applyNumberFormat="1" applyFont="1" applyBorder="1" applyAlignment="1">
      <alignment horizontal="right" vertical="center" wrapText="1" indent="1"/>
    </xf>
    <xf numFmtId="170" fontId="18" fillId="0" borderId="14" xfId="111" applyNumberFormat="1" applyFont="1" applyBorder="1" applyAlignment="1">
      <alignment horizontal="right" vertical="center" wrapText="1" indent="1"/>
    </xf>
    <xf numFmtId="170" fontId="18" fillId="0" borderId="15" xfId="111" applyNumberFormat="1" applyFont="1" applyBorder="1" applyAlignment="1">
      <alignment horizontal="right" vertical="center" wrapText="1" indent="1"/>
    </xf>
    <xf numFmtId="170" fontId="18" fillId="0" borderId="81" xfId="111" applyNumberFormat="1" applyFont="1" applyBorder="1" applyAlignment="1">
      <alignment horizontal="right" vertical="center" wrapText="1" indent="1"/>
    </xf>
    <xf numFmtId="0" fontId="19" fillId="0" borderId="0" xfId="111" applyFont="1"/>
    <xf numFmtId="0" fontId="18" fillId="0" borderId="75" xfId="111" applyFont="1" applyBorder="1" applyAlignment="1">
      <alignment horizontal="left" wrapText="1"/>
    </xf>
    <xf numFmtId="4" fontId="79" fillId="0" borderId="43" xfId="107" applyNumberFormat="1" applyFont="1" applyBorder="1" applyAlignment="1">
      <alignment horizontal="right" vertical="center"/>
    </xf>
    <xf numFmtId="4" fontId="79" fillId="0" borderId="15" xfId="107" applyNumberFormat="1" applyFont="1" applyBorder="1" applyAlignment="1">
      <alignment horizontal="right" vertical="center"/>
    </xf>
    <xf numFmtId="4" fontId="79" fillId="0" borderId="32" xfId="107" applyNumberFormat="1" applyFont="1" applyBorder="1" applyAlignment="1">
      <alignment horizontal="right" vertical="center"/>
    </xf>
    <xf numFmtId="4" fontId="79" fillId="0" borderId="21" xfId="107" applyNumberFormat="1" applyFont="1" applyBorder="1" applyAlignment="1">
      <alignment horizontal="right" vertical="center"/>
    </xf>
    <xf numFmtId="170" fontId="18" fillId="0" borderId="32" xfId="111" applyNumberFormat="1" applyFont="1" applyBorder="1" applyAlignment="1">
      <alignment horizontal="right" vertical="center" wrapText="1" indent="1"/>
    </xf>
    <xf numFmtId="170" fontId="18" fillId="0" borderId="20" xfId="111" applyNumberFormat="1" applyFont="1" applyBorder="1" applyAlignment="1">
      <alignment horizontal="right" vertical="center" wrapText="1" indent="1"/>
    </xf>
    <xf numFmtId="170" fontId="18" fillId="0" borderId="21" xfId="111" applyNumberFormat="1" applyFont="1" applyBorder="1" applyAlignment="1">
      <alignment horizontal="right" vertical="center" wrapText="1" indent="1"/>
    </xf>
    <xf numFmtId="4" fontId="57" fillId="0" borderId="32" xfId="107" applyNumberFormat="1" applyFont="1" applyBorder="1" applyAlignment="1">
      <alignment horizontal="right" vertical="center"/>
    </xf>
    <xf numFmtId="4" fontId="57" fillId="0" borderId="21" xfId="107" applyNumberFormat="1" applyFont="1" applyBorder="1" applyAlignment="1">
      <alignment horizontal="right" vertical="center"/>
    </xf>
    <xf numFmtId="170" fontId="19" fillId="0" borderId="32" xfId="111" applyNumberFormat="1" applyFont="1" applyBorder="1" applyAlignment="1">
      <alignment horizontal="right" vertical="center" wrapText="1" indent="1"/>
    </xf>
    <xf numFmtId="170" fontId="19" fillId="0" borderId="20" xfId="111" applyNumberFormat="1" applyFont="1" applyBorder="1" applyAlignment="1">
      <alignment horizontal="right" vertical="center" wrapText="1" indent="1"/>
    </xf>
    <xf numFmtId="170" fontId="19" fillId="0" borderId="21" xfId="111" applyNumberFormat="1" applyFont="1" applyBorder="1" applyAlignment="1">
      <alignment horizontal="right" vertical="center" wrapText="1" indent="1"/>
    </xf>
    <xf numFmtId="4" fontId="19" fillId="0" borderId="21" xfId="107" applyNumberFormat="1" applyFont="1" applyBorder="1" applyAlignment="1">
      <alignment horizontal="right" vertical="center"/>
    </xf>
    <xf numFmtId="4" fontId="79" fillId="0" borderId="28" xfId="107" applyNumberFormat="1" applyFont="1" applyBorder="1" applyAlignment="1">
      <alignment horizontal="right" vertical="center"/>
    </xf>
    <xf numFmtId="4" fontId="79" fillId="0" borderId="29" xfId="107" applyNumberFormat="1" applyFont="1" applyBorder="1" applyAlignment="1">
      <alignment horizontal="right" vertical="center"/>
    </xf>
    <xf numFmtId="4" fontId="19" fillId="0" borderId="0" xfId="111" applyNumberFormat="1" applyFont="1"/>
    <xf numFmtId="0" fontId="58" fillId="0" borderId="0" xfId="580" applyFont="1" applyAlignment="1">
      <alignment vertical="center" wrapText="1"/>
    </xf>
    <xf numFmtId="4" fontId="19" fillId="0" borderId="26" xfId="107" applyNumberFormat="1" applyFont="1" applyBorder="1" applyAlignment="1">
      <alignment horizontal="right" vertical="center"/>
    </xf>
    <xf numFmtId="0" fontId="18" fillId="0" borderId="50" xfId="111" applyFont="1" applyBorder="1" applyAlignment="1">
      <alignment horizontal="justify" wrapText="1"/>
    </xf>
    <xf numFmtId="170" fontId="19" fillId="0" borderId="0" xfId="111" applyNumberFormat="1" applyFont="1"/>
    <xf numFmtId="0" fontId="18" fillId="0" borderId="49" xfId="111" applyFont="1" applyBorder="1" applyAlignment="1">
      <alignment vertical="center" wrapText="1"/>
    </xf>
    <xf numFmtId="4" fontId="18" fillId="0" borderId="26" xfId="36" applyNumberFormat="1" applyFont="1" applyBorder="1" applyAlignment="1">
      <alignment vertical="center"/>
    </xf>
    <xf numFmtId="0" fontId="19" fillId="0" borderId="49" xfId="111" applyFont="1" applyBorder="1" applyAlignment="1">
      <alignment vertical="center" wrapText="1"/>
    </xf>
    <xf numFmtId="4" fontId="19" fillId="0" borderId="26" xfId="36" applyNumberFormat="1" applyFont="1" applyBorder="1" applyAlignment="1">
      <alignment vertical="center"/>
    </xf>
    <xf numFmtId="0" fontId="18" fillId="0" borderId="50" xfId="111" applyFont="1" applyBorder="1" applyAlignment="1">
      <alignment horizontal="justify" vertical="center" wrapText="1"/>
    </xf>
    <xf numFmtId="4" fontId="18" fillId="0" borderId="58" xfId="36" applyNumberFormat="1" applyFont="1" applyBorder="1" applyAlignment="1">
      <alignment vertical="center"/>
    </xf>
    <xf numFmtId="0" fontId="19" fillId="0" borderId="0" xfId="111" applyFont="1" applyAlignment="1">
      <alignment horizontal="left" vertical="center"/>
    </xf>
    <xf numFmtId="0" fontId="19" fillId="0" borderId="0" xfId="107" applyFont="1"/>
    <xf numFmtId="0" fontId="18" fillId="0" borderId="79" xfId="584" applyFont="1" applyBorder="1" applyAlignment="1">
      <alignment horizontal="center" vertical="center" wrapText="1"/>
    </xf>
    <xf numFmtId="0" fontId="18" fillId="0" borderId="80" xfId="584" applyFont="1" applyBorder="1" applyAlignment="1">
      <alignment horizontal="center" vertical="center" wrapText="1"/>
    </xf>
    <xf numFmtId="20" fontId="18" fillId="0" borderId="61" xfId="584" applyNumberFormat="1" applyFont="1" applyBorder="1" applyAlignment="1">
      <alignment horizontal="center" vertical="center" wrapText="1"/>
    </xf>
    <xf numFmtId="0" fontId="18" fillId="0" borderId="64" xfId="584" applyFont="1" applyBorder="1" applyAlignment="1">
      <alignment horizontal="center" vertical="center" wrapText="1"/>
    </xf>
    <xf numFmtId="0" fontId="19" fillId="0" borderId="69" xfId="584" applyFont="1" applyBorder="1" applyAlignment="1">
      <alignment horizontal="centerContinuous" vertical="center"/>
    </xf>
    <xf numFmtId="0" fontId="63" fillId="0" borderId="61" xfId="584" applyFont="1" applyBorder="1" applyAlignment="1">
      <alignment horizontal="center" vertical="center"/>
    </xf>
    <xf numFmtId="0" fontId="63" fillId="0" borderId="79" xfId="584" applyFont="1" applyBorder="1" applyAlignment="1">
      <alignment horizontal="center" vertical="center"/>
    </xf>
    <xf numFmtId="0" fontId="63" fillId="0" borderId="80" xfId="584" applyFont="1" applyBorder="1" applyAlignment="1">
      <alignment horizontal="center" vertical="center"/>
    </xf>
    <xf numFmtId="0" fontId="63" fillId="0" borderId="63" xfId="584" applyFont="1" applyBorder="1" applyAlignment="1">
      <alignment horizontal="center" vertical="center"/>
    </xf>
    <xf numFmtId="0" fontId="18" fillId="0" borderId="51" xfId="584" applyFont="1" applyBorder="1" applyAlignment="1">
      <alignment vertical="center"/>
    </xf>
    <xf numFmtId="0" fontId="19" fillId="0" borderId="22" xfId="584" applyFont="1" applyBorder="1" applyAlignment="1">
      <alignment vertical="center"/>
    </xf>
    <xf numFmtId="0" fontId="19" fillId="0" borderId="51" xfId="584" applyFont="1" applyBorder="1" applyAlignment="1">
      <alignment vertical="center"/>
    </xf>
    <xf numFmtId="0" fontId="19" fillId="0" borderId="49" xfId="584" applyFont="1" applyBorder="1" applyAlignment="1">
      <alignment vertical="center" wrapText="1"/>
    </xf>
    <xf numFmtId="4" fontId="19" fillId="0" borderId="32" xfId="585" applyNumberFormat="1" applyFont="1" applyBorder="1" applyAlignment="1">
      <alignment vertical="center"/>
    </xf>
    <xf numFmtId="171" fontId="19" fillId="0" borderId="49" xfId="584" applyNumberFormat="1" applyFont="1" applyBorder="1" applyAlignment="1">
      <alignment vertical="center"/>
    </xf>
    <xf numFmtId="0" fontId="19" fillId="0" borderId="49" xfId="584" applyFont="1" applyBorder="1" applyAlignment="1">
      <alignment vertical="center"/>
    </xf>
    <xf numFmtId="0" fontId="18" fillId="50" borderId="49" xfId="584" applyFont="1" applyFill="1" applyBorder="1" applyAlignment="1">
      <alignment vertical="center" wrapText="1"/>
    </xf>
    <xf numFmtId="4" fontId="19" fillId="50" borderId="32" xfId="585" applyNumberFormat="1" applyFont="1" applyFill="1" applyBorder="1" applyAlignment="1">
      <alignment vertical="center"/>
    </xf>
    <xf numFmtId="0" fontId="19" fillId="50" borderId="49" xfId="584" applyFont="1" applyFill="1" applyBorder="1" applyAlignment="1">
      <alignment vertical="center"/>
    </xf>
    <xf numFmtId="0" fontId="19" fillId="50" borderId="49" xfId="584" applyFont="1" applyFill="1" applyBorder="1" applyAlignment="1">
      <alignment vertical="center" wrapText="1"/>
    </xf>
    <xf numFmtId="0" fontId="18" fillId="0" borderId="49" xfId="584" applyFont="1" applyBorder="1" applyAlignment="1">
      <alignment vertical="center" wrapText="1"/>
    </xf>
    <xf numFmtId="172" fontId="19" fillId="0" borderId="49" xfId="584" applyNumberFormat="1" applyFont="1" applyBorder="1" applyAlignment="1">
      <alignment vertical="center"/>
    </xf>
    <xf numFmtId="0" fontId="19" fillId="0" borderId="50" xfId="584" applyFont="1" applyBorder="1" applyAlignment="1">
      <alignment vertical="center" wrapText="1"/>
    </xf>
    <xf numFmtId="0" fontId="19" fillId="0" borderId="28" xfId="584" applyFont="1" applyBorder="1" applyAlignment="1">
      <alignment vertical="center"/>
    </xf>
    <xf numFmtId="0" fontId="19" fillId="0" borderId="50" xfId="584" applyFont="1" applyBorder="1" applyAlignment="1">
      <alignment vertical="center"/>
    </xf>
    <xf numFmtId="0" fontId="19" fillId="0" borderId="0" xfId="584" applyFont="1"/>
    <xf numFmtId="171" fontId="19" fillId="0" borderId="0" xfId="584" applyNumberFormat="1" applyFont="1" applyAlignment="1">
      <alignment horizontal="left"/>
    </xf>
    <xf numFmtId="0" fontId="19" fillId="0" borderId="0" xfId="584" applyFont="1" applyAlignment="1">
      <alignment vertical="center"/>
    </xf>
    <xf numFmtId="0" fontId="19" fillId="0" borderId="0" xfId="584" applyFont="1" applyAlignment="1">
      <alignment horizontal="left" vertical="center" wrapText="1"/>
    </xf>
    <xf numFmtId="20" fontId="18" fillId="0" borderId="64" xfId="584" applyNumberFormat="1" applyFont="1" applyBorder="1" applyAlignment="1">
      <alignment horizontal="center" vertical="center" wrapText="1"/>
    </xf>
    <xf numFmtId="0" fontId="19" fillId="0" borderId="71" xfId="584" applyFont="1" applyBorder="1" applyAlignment="1">
      <alignment horizontal="centerContinuous" vertical="center"/>
    </xf>
    <xf numFmtId="0" fontId="19" fillId="0" borderId="65" xfId="584" applyFont="1" applyBorder="1" applyAlignment="1">
      <alignment horizontal="centerContinuous" vertical="center"/>
    </xf>
    <xf numFmtId="0" fontId="19" fillId="0" borderId="73" xfId="584" applyFont="1" applyBorder="1" applyAlignment="1">
      <alignment horizontal="centerContinuous" vertical="center"/>
    </xf>
    <xf numFmtId="0" fontId="63" fillId="0" borderId="71" xfId="584" applyFont="1" applyBorder="1" applyAlignment="1">
      <alignment horizontal="center" vertical="center"/>
    </xf>
    <xf numFmtId="0" fontId="63" fillId="0" borderId="72" xfId="584" applyFont="1" applyBorder="1" applyAlignment="1">
      <alignment horizontal="center" vertical="center"/>
    </xf>
    <xf numFmtId="0" fontId="18" fillId="0" borderId="57" xfId="584" applyFont="1" applyBorder="1"/>
    <xf numFmtId="0" fontId="19" fillId="0" borderId="43" xfId="584" applyFont="1" applyBorder="1"/>
    <xf numFmtId="0" fontId="19" fillId="0" borderId="15" xfId="584" applyFont="1" applyBorder="1"/>
    <xf numFmtId="0" fontId="19" fillId="0" borderId="56" xfId="584" applyFont="1" applyBorder="1"/>
    <xf numFmtId="0" fontId="19" fillId="0" borderId="75" xfId="584" applyFont="1" applyBorder="1"/>
    <xf numFmtId="0" fontId="19" fillId="0" borderId="45" xfId="584" applyFont="1" applyBorder="1" applyAlignment="1">
      <alignment wrapText="1"/>
    </xf>
    <xf numFmtId="171" fontId="19" fillId="0" borderId="24" xfId="584" applyNumberFormat="1" applyFont="1" applyBorder="1"/>
    <xf numFmtId="171" fontId="19" fillId="0" borderId="49" xfId="584" applyNumberFormat="1" applyFont="1" applyBorder="1"/>
    <xf numFmtId="171" fontId="19" fillId="0" borderId="24" xfId="584" applyNumberFormat="1" applyFont="1" applyBorder="1" applyAlignment="1">
      <alignment horizontal="center"/>
    </xf>
    <xf numFmtId="0" fontId="19" fillId="0" borderId="32" xfId="584" applyFont="1" applyBorder="1"/>
    <xf numFmtId="0" fontId="19" fillId="0" borderId="21" xfId="584" applyFont="1" applyBorder="1"/>
    <xf numFmtId="0" fontId="19" fillId="0" borderId="24" xfId="584" applyFont="1" applyBorder="1"/>
    <xf numFmtId="0" fontId="19" fillId="0" borderId="49" xfId="584" applyFont="1" applyBorder="1"/>
    <xf numFmtId="0" fontId="18" fillId="0" borderId="45" xfId="584" applyFont="1" applyBorder="1" applyAlignment="1">
      <alignment wrapText="1"/>
    </xf>
    <xf numFmtId="0" fontId="19" fillId="0" borderId="84" xfId="584" applyFont="1" applyBorder="1" applyAlignment="1">
      <alignment wrapText="1"/>
    </xf>
    <xf numFmtId="0" fontId="19" fillId="0" borderId="28" xfId="584" applyFont="1" applyBorder="1"/>
    <xf numFmtId="0" fontId="19" fillId="0" borderId="29" xfId="584" applyFont="1" applyBorder="1"/>
    <xf numFmtId="0" fontId="19" fillId="0" borderId="83" xfId="584" applyFont="1" applyBorder="1"/>
    <xf numFmtId="0" fontId="19" fillId="0" borderId="50" xfId="584" applyFont="1" applyBorder="1"/>
    <xf numFmtId="0" fontId="19" fillId="0" borderId="58" xfId="584" applyFont="1" applyBorder="1" applyAlignment="1">
      <alignment vertical="center"/>
    </xf>
    <xf numFmtId="0" fontId="19" fillId="0" borderId="0" xfId="584" applyFont="1" applyBorder="1" applyAlignment="1">
      <alignment horizontal="centerContinuous" vertical="center"/>
    </xf>
    <xf numFmtId="0" fontId="58" fillId="0" borderId="0" xfId="584" applyFont="1" applyAlignment="1">
      <alignment horizontal="left" vertical="center"/>
    </xf>
    <xf numFmtId="4" fontId="19" fillId="0" borderId="26" xfId="585" applyNumberFormat="1" applyFont="1" applyBorder="1" applyAlignment="1">
      <alignment vertical="center"/>
    </xf>
    <xf numFmtId="0" fontId="19" fillId="0" borderId="75" xfId="584" applyFont="1" applyBorder="1" applyAlignment="1">
      <alignment vertical="center"/>
    </xf>
    <xf numFmtId="0" fontId="58" fillId="0" borderId="0" xfId="584" applyFont="1" applyAlignment="1">
      <alignment horizontal="left" vertical="center" wrapText="1"/>
    </xf>
    <xf numFmtId="167" fontId="19" fillId="0" borderId="22" xfId="34" applyNumberFormat="1" applyFont="1" applyBorder="1" applyAlignment="1">
      <alignment vertical="center"/>
    </xf>
    <xf numFmtId="4" fontId="19" fillId="50" borderId="26" xfId="585" applyNumberFormat="1" applyFont="1" applyFill="1" applyBorder="1" applyAlignment="1">
      <alignment vertical="center"/>
    </xf>
    <xf numFmtId="167" fontId="19" fillId="0" borderId="23" xfId="34" applyNumberFormat="1" applyFont="1" applyBorder="1" applyAlignment="1">
      <alignment vertical="center"/>
    </xf>
    <xf numFmtId="0" fontId="19" fillId="0" borderId="33" xfId="584" applyFont="1" applyBorder="1" applyAlignment="1">
      <alignment vertical="center"/>
    </xf>
    <xf numFmtId="4" fontId="19" fillId="0" borderId="20" xfId="36" applyNumberFormat="1" applyFont="1" applyBorder="1" applyAlignment="1">
      <alignment vertical="center"/>
    </xf>
    <xf numFmtId="4" fontId="19" fillId="0" borderId="31" xfId="36" applyNumberFormat="1" applyFont="1" applyBorder="1" applyAlignment="1">
      <alignment vertical="center"/>
    </xf>
    <xf numFmtId="4" fontId="19" fillId="0" borderId="20" xfId="34" applyNumberFormat="1" applyFont="1" applyBorder="1" applyAlignment="1">
      <alignment vertical="center"/>
    </xf>
    <xf numFmtId="4" fontId="19" fillId="0" borderId="31" xfId="34" applyNumberFormat="1" applyFont="1" applyBorder="1" applyAlignment="1">
      <alignment vertical="center"/>
    </xf>
    <xf numFmtId="0" fontId="25" fillId="0" borderId="20" xfId="183" applyFont="1" applyFill="1" applyBorder="1" applyAlignment="1">
      <alignment horizontal="center" vertical="center" wrapText="1"/>
    </xf>
    <xf numFmtId="0" fontId="25" fillId="0" borderId="32" xfId="183" applyFont="1" applyFill="1" applyBorder="1" applyAlignment="1">
      <alignment horizontal="center" vertical="center" wrapText="1"/>
    </xf>
    <xf numFmtId="167" fontId="19" fillId="0" borderId="19" xfId="0" applyNumberFormat="1" applyFont="1" applyBorder="1"/>
    <xf numFmtId="168" fontId="19" fillId="0" borderId="19" xfId="0" applyNumberFormat="1" applyFont="1" applyBorder="1"/>
    <xf numFmtId="167" fontId="19" fillId="0" borderId="44" xfId="36" applyNumberFormat="1" applyFont="1" applyBorder="1"/>
    <xf numFmtId="167" fontId="19" fillId="0" borderId="14" xfId="36" applyNumberFormat="1" applyFont="1" applyBorder="1"/>
    <xf numFmtId="167" fontId="19" fillId="0" borderId="25" xfId="36" applyNumberFormat="1" applyFont="1" applyBorder="1"/>
    <xf numFmtId="167" fontId="19" fillId="0" borderId="20" xfId="36" applyNumberFormat="1" applyFont="1" applyBorder="1"/>
    <xf numFmtId="167" fontId="19" fillId="0" borderId="30" xfId="36" applyNumberFormat="1" applyFont="1" applyBorder="1"/>
    <xf numFmtId="167" fontId="19" fillId="0" borderId="31" xfId="36" applyNumberFormat="1" applyFont="1" applyBorder="1"/>
    <xf numFmtId="167" fontId="19" fillId="0" borderId="19" xfId="36" applyNumberFormat="1" applyFont="1" applyBorder="1"/>
    <xf numFmtId="0" fontId="19" fillId="0" borderId="0" xfId="36" applyFont="1" applyFill="1" applyAlignment="1">
      <alignment horizontal="left" vertical="center"/>
    </xf>
    <xf numFmtId="0" fontId="23" fillId="0" borderId="0" xfId="36" applyFill="1"/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0" fontId="60" fillId="0" borderId="0" xfId="580" applyFont="1" applyFill="1" applyAlignment="1">
      <alignment horizontal="left" vertical="center" wrapText="1"/>
    </xf>
    <xf numFmtId="0" fontId="60" fillId="0" borderId="0" xfId="580" applyFont="1" applyFill="1" applyAlignment="1">
      <alignment vertical="center" wrapText="1"/>
    </xf>
    <xf numFmtId="0" fontId="19" fillId="0" borderId="0" xfId="36" applyFont="1" applyAlignment="1">
      <alignment horizontal="left"/>
    </xf>
    <xf numFmtId="0" fontId="19" fillId="0" borderId="0" xfId="36" applyFont="1" applyAlignment="1"/>
    <xf numFmtId="0" fontId="19" fillId="0" borderId="0" xfId="589" applyFont="1"/>
    <xf numFmtId="49" fontId="19" fillId="0" borderId="22" xfId="107" applyNumberFormat="1" applyFont="1" applyBorder="1"/>
    <xf numFmtId="49" fontId="19" fillId="0" borderId="19" xfId="107" applyNumberFormat="1" applyFont="1" applyBorder="1"/>
    <xf numFmtId="0" fontId="19" fillId="0" borderId="23" xfId="107" applyFont="1" applyBorder="1"/>
    <xf numFmtId="49" fontId="19" fillId="0" borderId="32" xfId="107" applyNumberFormat="1" applyFont="1" applyBorder="1"/>
    <xf numFmtId="49" fontId="19" fillId="0" borderId="20" xfId="107" applyNumberFormat="1" applyFont="1" applyBorder="1"/>
    <xf numFmtId="0" fontId="19" fillId="0" borderId="21" xfId="107" applyFont="1" applyBorder="1"/>
    <xf numFmtId="0" fontId="21" fillId="0" borderId="32" xfId="107" applyFont="1" applyBorder="1"/>
    <xf numFmtId="0" fontId="21" fillId="0" borderId="20" xfId="107" applyFont="1" applyBorder="1"/>
    <xf numFmtId="0" fontId="21" fillId="0" borderId="21" xfId="107" applyFont="1" applyBorder="1"/>
    <xf numFmtId="3" fontId="18" fillId="0" borderId="61" xfId="589" applyNumberFormat="1" applyFont="1" applyBorder="1" applyAlignment="1">
      <alignment horizontal="right"/>
    </xf>
    <xf numFmtId="3" fontId="18" fillId="0" borderId="76" xfId="589" applyNumberFormat="1" applyFont="1" applyBorder="1" applyAlignment="1">
      <alignment horizontal="right"/>
    </xf>
    <xf numFmtId="3" fontId="18" fillId="0" borderId="78" xfId="589" applyNumberFormat="1" applyFont="1" applyBorder="1" applyAlignment="1">
      <alignment horizontal="right"/>
    </xf>
    <xf numFmtId="1" fontId="19" fillId="0" borderId="0" xfId="589" applyNumberFormat="1" applyFont="1" applyAlignment="1">
      <alignment horizontal="center"/>
    </xf>
    <xf numFmtId="1" fontId="19" fillId="0" borderId="0" xfId="589" applyNumberFormat="1" applyFont="1"/>
    <xf numFmtId="4" fontId="19" fillId="0" borderId="0" xfId="589" applyNumberFormat="1" applyFont="1"/>
    <xf numFmtId="0" fontId="19" fillId="0" borderId="0" xfId="589" applyFont="1" applyAlignment="1">
      <alignment horizontal="center"/>
    </xf>
    <xf numFmtId="49" fontId="19" fillId="0" borderId="22" xfId="107" applyNumberFormat="1" applyFont="1" applyBorder="1" applyAlignment="1">
      <alignment horizontal="center"/>
    </xf>
    <xf numFmtId="49" fontId="19" fillId="0" borderId="19" xfId="107" applyNumberFormat="1" applyFont="1" applyBorder="1" applyAlignment="1">
      <alignment horizontal="center"/>
    </xf>
    <xf numFmtId="49" fontId="19" fillId="0" borderId="32" xfId="107" applyNumberFormat="1" applyFont="1" applyBorder="1" applyAlignment="1">
      <alignment horizontal="center"/>
    </xf>
    <xf numFmtId="1" fontId="19" fillId="0" borderId="20" xfId="107" applyNumberFormat="1" applyFont="1" applyBorder="1" applyAlignment="1">
      <alignment horizontal="center"/>
    </xf>
    <xf numFmtId="49" fontId="19" fillId="0" borderId="20" xfId="107" applyNumberFormat="1" applyFont="1" applyBorder="1" applyAlignment="1">
      <alignment horizontal="center"/>
    </xf>
    <xf numFmtId="0" fontId="18" fillId="0" borderId="61" xfId="589" applyFont="1" applyBorder="1"/>
    <xf numFmtId="49" fontId="19" fillId="0" borderId="22" xfId="107" applyNumberFormat="1" applyFont="1" applyBorder="1" applyAlignment="1">
      <alignment horizontal="center" vertical="center"/>
    </xf>
    <xf numFmtId="1" fontId="19" fillId="0" borderId="19" xfId="107" applyNumberFormat="1" applyFont="1" applyBorder="1" applyAlignment="1">
      <alignment horizontal="center" vertical="center"/>
    </xf>
    <xf numFmtId="49" fontId="19" fillId="0" borderId="32" xfId="107" applyNumberFormat="1" applyFont="1" applyBorder="1" applyAlignment="1">
      <alignment horizontal="center" vertical="center"/>
    </xf>
    <xf numFmtId="1" fontId="19" fillId="0" borderId="20" xfId="107" applyNumberFormat="1" applyFont="1" applyBorder="1" applyAlignment="1">
      <alignment horizontal="center" vertical="center"/>
    </xf>
    <xf numFmtId="0" fontId="19" fillId="0" borderId="0" xfId="589" applyFont="1" applyAlignment="1">
      <alignment horizontal="right"/>
    </xf>
    <xf numFmtId="0" fontId="19" fillId="0" borderId="0" xfId="589" applyFont="1" applyAlignment="1">
      <alignment horizontal="center" vertical="center"/>
    </xf>
    <xf numFmtId="49" fontId="19" fillId="0" borderId="16" xfId="589" applyNumberFormat="1" applyFont="1" applyBorder="1" applyAlignment="1">
      <alignment horizontal="center" vertical="center"/>
    </xf>
    <xf numFmtId="0" fontId="19" fillId="0" borderId="17" xfId="589" applyFont="1" applyBorder="1" applyAlignment="1">
      <alignment vertical="center"/>
    </xf>
    <xf numFmtId="3" fontId="18" fillId="0" borderId="76" xfId="589" applyNumberFormat="1" applyFont="1" applyBorder="1"/>
    <xf numFmtId="3" fontId="18" fillId="0" borderId="78" xfId="589" applyNumberFormat="1" applyFont="1" applyBorder="1"/>
    <xf numFmtId="165" fontId="18" fillId="0" borderId="61" xfId="589" applyNumberFormat="1" applyFont="1" applyBorder="1"/>
    <xf numFmtId="3" fontId="19" fillId="0" borderId="0" xfId="589" applyNumberFormat="1" applyFont="1"/>
    <xf numFmtId="4" fontId="19" fillId="0" borderId="0" xfId="590" applyNumberFormat="1" applyFont="1" applyAlignment="1">
      <alignment horizontal="right" vertical="top" wrapText="1"/>
    </xf>
    <xf numFmtId="3" fontId="19" fillId="0" borderId="0" xfId="589" applyNumberFormat="1" applyFont="1" applyAlignment="1">
      <alignment horizontal="right"/>
    </xf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21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20" xfId="591" applyFont="1" applyBorder="1" applyAlignment="1">
      <alignment horizontal="left" vertical="center" wrapText="1"/>
    </xf>
    <xf numFmtId="0" fontId="18" fillId="0" borderId="20" xfId="591" applyFont="1" applyBorder="1" applyAlignment="1">
      <alignment horizontal="center" vertical="center" wrapText="1"/>
    </xf>
    <xf numFmtId="0" fontId="19" fillId="0" borderId="21" xfId="59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165" fontId="18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7" fontId="19" fillId="0" borderId="20" xfId="0" applyNumberFormat="1" applyFont="1" applyBorder="1" applyAlignment="1">
      <alignment vertical="center"/>
    </xf>
    <xf numFmtId="165" fontId="19" fillId="0" borderId="21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0" fontId="19" fillId="0" borderId="28" xfId="0" applyFont="1" applyBorder="1" applyAlignment="1">
      <alignment horizontal="center" vertical="center"/>
    </xf>
    <xf numFmtId="167" fontId="19" fillId="0" borderId="31" xfId="0" applyNumberFormat="1" applyFont="1" applyBorder="1" applyAlignment="1">
      <alignment vertical="center"/>
    </xf>
    <xf numFmtId="165" fontId="19" fillId="0" borderId="29" xfId="0" applyNumberFormat="1" applyFont="1" applyBorder="1" applyAlignment="1">
      <alignment vertical="center"/>
    </xf>
    <xf numFmtId="167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2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0" borderId="23" xfId="35" applyFont="1" applyBorder="1" applyAlignment="1">
      <alignment vertical="center" wrapText="1"/>
    </xf>
    <xf numFmtId="167" fontId="18" fillId="0" borderId="18" xfId="0" applyNumberFormat="1" applyFont="1" applyBorder="1" applyAlignment="1">
      <alignment vertical="center"/>
    </xf>
    <xf numFmtId="165" fontId="18" fillId="0" borderId="23" xfId="0" applyNumberFormat="1" applyFont="1" applyBorder="1" applyAlignment="1">
      <alignment vertical="center"/>
    </xf>
    <xf numFmtId="167" fontId="19" fillId="0" borderId="25" xfId="0" applyNumberFormat="1" applyFont="1" applyBorder="1" applyAlignment="1">
      <alignment vertical="center"/>
    </xf>
    <xf numFmtId="167" fontId="19" fillId="0" borderId="30" xfId="0" applyNumberFormat="1" applyFont="1" applyBorder="1" applyAlignment="1">
      <alignment vertical="center"/>
    </xf>
    <xf numFmtId="0" fontId="23" fillId="0" borderId="0" xfId="118"/>
    <xf numFmtId="0" fontId="23" fillId="0" borderId="0" xfId="118" applyAlignment="1">
      <alignment vertical="center"/>
    </xf>
    <xf numFmtId="0" fontId="19" fillId="0" borderId="0" xfId="118" applyFont="1"/>
    <xf numFmtId="0" fontId="19" fillId="0" borderId="0" xfId="118" applyFont="1" applyAlignment="1">
      <alignment vertical="center"/>
    </xf>
    <xf numFmtId="0" fontId="18" fillId="0" borderId="55" xfId="118" applyFont="1" applyBorder="1" applyAlignment="1">
      <alignment horizontal="center" vertical="center" wrapText="1"/>
    </xf>
    <xf numFmtId="0" fontId="19" fillId="0" borderId="22" xfId="118" applyFont="1" applyBorder="1" applyAlignment="1">
      <alignment horizontal="center" vertical="center"/>
    </xf>
    <xf numFmtId="0" fontId="19" fillId="0" borderId="23" xfId="118" applyFont="1" applyBorder="1" applyAlignment="1">
      <alignment vertical="center" wrapText="1"/>
    </xf>
    <xf numFmtId="3" fontId="19" fillId="0" borderId="43" xfId="118" applyNumberFormat="1" applyFont="1" applyBorder="1" applyAlignment="1">
      <alignment horizontal="right" vertical="center"/>
    </xf>
    <xf numFmtId="3" fontId="19" fillId="0" borderId="14" xfId="118" applyNumberFormat="1" applyFont="1" applyBorder="1" applyAlignment="1">
      <alignment horizontal="right" vertical="center"/>
    </xf>
    <xf numFmtId="3" fontId="19" fillId="0" borderId="15" xfId="118" applyNumberFormat="1" applyFont="1" applyBorder="1" applyAlignment="1">
      <alignment horizontal="right" vertical="center"/>
    </xf>
    <xf numFmtId="3" fontId="19" fillId="0" borderId="18" xfId="118" applyNumberFormat="1" applyFont="1" applyBorder="1" applyAlignment="1">
      <alignment horizontal="right" vertical="center"/>
    </xf>
    <xf numFmtId="170" fontId="19" fillId="0" borderId="23" xfId="118" applyNumberFormat="1" applyFont="1" applyBorder="1" applyAlignment="1">
      <alignment horizontal="right" vertical="center"/>
    </xf>
    <xf numFmtId="0" fontId="19" fillId="0" borderId="32" xfId="118" applyFont="1" applyBorder="1" applyAlignment="1">
      <alignment horizontal="center" vertical="center"/>
    </xf>
    <xf numFmtId="0" fontId="19" fillId="0" borderId="21" xfId="118" applyFont="1" applyBorder="1" applyAlignment="1">
      <alignment vertical="center" wrapText="1"/>
    </xf>
    <xf numFmtId="3" fontId="19" fillId="0" borderId="32" xfId="118" applyNumberFormat="1" applyFont="1" applyBorder="1" applyAlignment="1">
      <alignment horizontal="right" vertical="center"/>
    </xf>
    <xf numFmtId="3" fontId="19" fillId="0" borderId="20" xfId="118" applyNumberFormat="1" applyFont="1" applyBorder="1" applyAlignment="1">
      <alignment horizontal="right" vertical="center"/>
    </xf>
    <xf numFmtId="3" fontId="19" fillId="0" borderId="21" xfId="118" applyNumberFormat="1" applyFont="1" applyBorder="1" applyAlignment="1">
      <alignment horizontal="right" vertical="center"/>
    </xf>
    <xf numFmtId="3" fontId="19" fillId="0" borderId="25" xfId="118" applyNumberFormat="1" applyFont="1" applyBorder="1" applyAlignment="1">
      <alignment horizontal="right" vertical="center"/>
    </xf>
    <xf numFmtId="0" fontId="19" fillId="0" borderId="82" xfId="118" applyFont="1" applyBorder="1" applyAlignment="1">
      <alignment horizontal="center" vertical="center"/>
    </xf>
    <xf numFmtId="0" fontId="19" fillId="0" borderId="55" xfId="118" applyFont="1" applyBorder="1" applyAlignment="1">
      <alignment vertical="center" wrapText="1"/>
    </xf>
    <xf numFmtId="3" fontId="19" fillId="0" borderId="82" xfId="118" applyNumberFormat="1" applyFont="1" applyBorder="1" applyAlignment="1">
      <alignment horizontal="right" vertical="center"/>
    </xf>
    <xf numFmtId="3" fontId="19" fillId="0" borderId="54" xfId="118" applyNumberFormat="1" applyFont="1" applyBorder="1" applyAlignment="1">
      <alignment horizontal="right" vertical="center"/>
    </xf>
    <xf numFmtId="3" fontId="19" fillId="0" borderId="55" xfId="118" applyNumberFormat="1" applyFont="1" applyBorder="1" applyAlignment="1">
      <alignment horizontal="right" vertical="center"/>
    </xf>
    <xf numFmtId="3" fontId="19" fillId="0" borderId="53" xfId="118" applyNumberFormat="1" applyFont="1" applyBorder="1" applyAlignment="1">
      <alignment horizontal="right" vertical="center"/>
    </xf>
    <xf numFmtId="3" fontId="18" fillId="0" borderId="79" xfId="118" applyNumberFormat="1" applyFont="1" applyBorder="1" applyAlignment="1">
      <alignment horizontal="right" vertical="center"/>
    </xf>
    <xf numFmtId="3" fontId="18" fillId="0" borderId="77" xfId="118" applyNumberFormat="1" applyFont="1" applyBorder="1" applyAlignment="1">
      <alignment horizontal="right" vertical="center"/>
    </xf>
    <xf numFmtId="3" fontId="18" fillId="0" borderId="80" xfId="118" applyNumberFormat="1" applyFont="1" applyBorder="1" applyAlignment="1">
      <alignment horizontal="right" vertical="center"/>
    </xf>
    <xf numFmtId="3" fontId="18" fillId="0" borderId="76" xfId="118" applyNumberFormat="1" applyFont="1" applyBorder="1" applyAlignment="1">
      <alignment horizontal="right" vertical="center"/>
    </xf>
    <xf numFmtId="170" fontId="18" fillId="0" borderId="80" xfId="118" applyNumberFormat="1" applyFont="1" applyBorder="1" applyAlignment="1">
      <alignment horizontal="right" vertical="center"/>
    </xf>
    <xf numFmtId="0" fontId="19" fillId="0" borderId="25" xfId="0" applyFont="1" applyBorder="1" applyAlignment="1">
      <alignment horizontal="center" vertical="center"/>
    </xf>
    <xf numFmtId="0" fontId="18" fillId="0" borderId="54" xfId="118" applyFont="1" applyBorder="1" applyAlignment="1">
      <alignment horizontal="center" vertical="center" wrapText="1"/>
    </xf>
    <xf numFmtId="3" fontId="19" fillId="0" borderId="19" xfId="118" applyNumberFormat="1" applyFont="1" applyBorder="1" applyAlignment="1">
      <alignment horizontal="right" vertical="center"/>
    </xf>
    <xf numFmtId="170" fontId="19" fillId="0" borderId="21" xfId="118" applyNumberFormat="1" applyFont="1" applyBorder="1" applyAlignment="1">
      <alignment horizontal="right" vertical="center"/>
    </xf>
    <xf numFmtId="170" fontId="19" fillId="0" borderId="55" xfId="118" applyNumberFormat="1" applyFont="1" applyBorder="1" applyAlignment="1">
      <alignment horizontal="right" vertical="center"/>
    </xf>
    <xf numFmtId="0" fontId="58" fillId="0" borderId="0" xfId="118" applyFont="1" applyAlignment="1">
      <alignment horizontal="left" vertical="center" wrapText="1"/>
    </xf>
    <xf numFmtId="166" fontId="19" fillId="0" borderId="32" xfId="0" applyNumberFormat="1" applyFont="1" applyBorder="1" applyAlignment="1">
      <alignment horizontal="center" vertical="center"/>
    </xf>
    <xf numFmtId="0" fontId="18" fillId="0" borderId="0" xfId="118" applyFont="1" applyAlignment="1">
      <alignment horizontal="left" vertical="center" wrapText="1"/>
    </xf>
    <xf numFmtId="0" fontId="83" fillId="0" borderId="0" xfId="118" applyFont="1" applyAlignment="1">
      <alignment vertical="center"/>
    </xf>
    <xf numFmtId="0" fontId="63" fillId="0" borderId="72" xfId="111" applyFont="1" applyBorder="1" applyAlignment="1">
      <alignment horizontal="center" vertical="center" wrapText="1"/>
    </xf>
    <xf numFmtId="0" fontId="63" fillId="0" borderId="73" xfId="111" applyFont="1" applyBorder="1" applyAlignment="1">
      <alignment horizontal="center" vertical="center" wrapText="1"/>
    </xf>
    <xf numFmtId="0" fontId="63" fillId="0" borderId="31" xfId="111" applyFont="1" applyBorder="1" applyAlignment="1">
      <alignment horizontal="center" vertical="center" wrapText="1"/>
    </xf>
    <xf numFmtId="0" fontId="63" fillId="0" borderId="30" xfId="111" applyFont="1" applyBorder="1" applyAlignment="1">
      <alignment horizontal="center" vertical="center" wrapText="1"/>
    </xf>
    <xf numFmtId="4" fontId="79" fillId="0" borderId="60" xfId="107" applyNumberFormat="1" applyFont="1" applyBorder="1" applyAlignment="1">
      <alignment horizontal="right" vertical="center"/>
    </xf>
    <xf numFmtId="4" fontId="79" fillId="0" borderId="24" xfId="107" applyNumberFormat="1" applyFont="1" applyBorder="1" applyAlignment="1">
      <alignment horizontal="right" vertical="center"/>
    </xf>
    <xf numFmtId="4" fontId="57" fillId="0" borderId="24" xfId="107" applyNumberFormat="1" applyFont="1" applyBorder="1" applyAlignment="1">
      <alignment horizontal="right" vertical="center"/>
    </xf>
    <xf numFmtId="4" fontId="79" fillId="0" borderId="83" xfId="107" applyNumberFormat="1" applyFont="1" applyBorder="1" applyAlignment="1">
      <alignment horizontal="right" vertical="center"/>
    </xf>
    <xf numFmtId="0" fontId="63" fillId="0" borderId="65" xfId="111" applyFont="1" applyBorder="1" applyAlignment="1">
      <alignment horizontal="center" vertical="center" wrapText="1"/>
    </xf>
    <xf numFmtId="0" fontId="57" fillId="0" borderId="0" xfId="0" applyFont="1" applyFill="1" applyAlignment="1">
      <alignment vertical="center"/>
    </xf>
    <xf numFmtId="0" fontId="63" fillId="0" borderId="28" xfId="111" applyFont="1" applyBorder="1" applyAlignment="1">
      <alignment horizontal="center" vertical="center" wrapText="1"/>
    </xf>
    <xf numFmtId="0" fontId="63" fillId="0" borderId="29" xfId="111" applyFont="1" applyBorder="1" applyAlignment="1">
      <alignment horizontal="center" vertical="center" wrapText="1"/>
    </xf>
    <xf numFmtId="4" fontId="79" fillId="0" borderId="44" xfId="107" applyNumberFormat="1" applyFont="1" applyBorder="1" applyAlignment="1">
      <alignment horizontal="right" vertical="center"/>
    </xf>
    <xf numFmtId="4" fontId="19" fillId="0" borderId="32" xfId="107" applyNumberFormat="1" applyFont="1" applyBorder="1" applyAlignment="1">
      <alignment horizontal="right" vertical="center"/>
    </xf>
    <xf numFmtId="167" fontId="18" fillId="0" borderId="19" xfId="0" applyNumberFormat="1" applyFont="1" applyBorder="1" applyAlignment="1">
      <alignment vertical="center"/>
    </xf>
    <xf numFmtId="0" fontId="19" fillId="0" borderId="84" xfId="36" applyFont="1" applyBorder="1" applyAlignment="1">
      <alignment horizontal="center" vertical="center"/>
    </xf>
    <xf numFmtId="0" fontId="19" fillId="0" borderId="83" xfId="36" applyFont="1" applyBorder="1" applyAlignment="1">
      <alignment horizontal="center" vertical="center"/>
    </xf>
    <xf numFmtId="0" fontId="19" fillId="0" borderId="88" xfId="36" applyFont="1" applyBorder="1" applyAlignment="1">
      <alignment horizontal="center" vertical="center"/>
    </xf>
    <xf numFmtId="4" fontId="19" fillId="0" borderId="24" xfId="107" applyNumberFormat="1" applyFont="1" applyBorder="1" applyAlignment="1">
      <alignment horizontal="right" vertical="center"/>
    </xf>
    <xf numFmtId="0" fontId="63" fillId="0" borderId="50" xfId="111" applyFont="1" applyBorder="1" applyAlignment="1">
      <alignment horizontal="center" vertical="center" wrapText="1"/>
    </xf>
    <xf numFmtId="0" fontId="63" fillId="0" borderId="58" xfId="111" applyFont="1" applyBorder="1" applyAlignment="1">
      <alignment horizontal="center" vertical="center" wrapText="1"/>
    </xf>
    <xf numFmtId="166" fontId="19" fillId="0" borderId="43" xfId="36" applyNumberFormat="1" applyFont="1" applyBorder="1"/>
    <xf numFmtId="166" fontId="19" fillId="0" borderId="14" xfId="36" applyNumberFormat="1" applyFont="1" applyBorder="1"/>
    <xf numFmtId="166" fontId="19" fillId="0" borderId="22" xfId="36" applyNumberFormat="1" applyFont="1" applyBorder="1"/>
    <xf numFmtId="168" fontId="19" fillId="0" borderId="23" xfId="36" applyNumberFormat="1" applyFont="1" applyBorder="1"/>
    <xf numFmtId="166" fontId="19" fillId="0" borderId="85" xfId="36" applyNumberFormat="1" applyFont="1" applyBorder="1"/>
    <xf numFmtId="166" fontId="19" fillId="0" borderId="86" xfId="36" applyNumberFormat="1" applyFont="1" applyBorder="1"/>
    <xf numFmtId="167" fontId="19" fillId="0" borderId="86" xfId="36" applyNumberFormat="1" applyFont="1" applyBorder="1"/>
    <xf numFmtId="168" fontId="19" fillId="0" borderId="86" xfId="36" applyNumberFormat="1" applyFont="1" applyBorder="1"/>
    <xf numFmtId="168" fontId="19" fillId="0" borderId="81" xfId="36" applyNumberFormat="1" applyFont="1" applyBorder="1"/>
    <xf numFmtId="167" fontId="19" fillId="0" borderId="18" xfId="36" applyNumberFormat="1" applyFont="1" applyBorder="1"/>
    <xf numFmtId="167" fontId="19" fillId="0" borderId="87" xfId="36" applyNumberFormat="1" applyFont="1" applyBorder="1"/>
    <xf numFmtId="0" fontId="19" fillId="0" borderId="15" xfId="36" applyFont="1" applyBorder="1"/>
    <xf numFmtId="0" fontId="19" fillId="0" borderId="23" xfId="36" applyFont="1" applyBorder="1"/>
    <xf numFmtId="0" fontId="19" fillId="0" borderId="81" xfId="36" applyFont="1" applyBorder="1"/>
    <xf numFmtId="0" fontId="18" fillId="0" borderId="18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20" fontId="18" fillId="0" borderId="20" xfId="183" quotePrefix="1" applyNumberFormat="1" applyFont="1" applyBorder="1" applyAlignment="1">
      <alignment horizontal="center" vertical="center" wrapText="1"/>
    </xf>
    <xf numFmtId="20" fontId="18" fillId="0" borderId="21" xfId="183" quotePrefix="1" applyNumberFormat="1" applyFont="1" applyBorder="1" applyAlignment="1">
      <alignment horizontal="center" vertical="center" wrapText="1"/>
    </xf>
    <xf numFmtId="0" fontId="18" fillId="0" borderId="75" xfId="111" applyFont="1" applyBorder="1" applyAlignment="1">
      <alignment vertical="center" wrapText="1"/>
    </xf>
    <xf numFmtId="4" fontId="18" fillId="0" borderId="46" xfId="36" applyNumberFormat="1" applyFont="1" applyBorder="1" applyAlignment="1">
      <alignment vertical="center"/>
    </xf>
    <xf numFmtId="167" fontId="19" fillId="0" borderId="18" xfId="0" applyNumberFormat="1" applyFont="1" applyBorder="1"/>
    <xf numFmtId="0" fontId="19" fillId="0" borderId="23" xfId="0" applyFont="1" applyBorder="1"/>
    <xf numFmtId="0" fontId="19" fillId="0" borderId="81" xfId="0" applyFont="1" applyBorder="1"/>
    <xf numFmtId="0" fontId="19" fillId="0" borderId="15" xfId="0" applyFont="1" applyBorder="1"/>
    <xf numFmtId="167" fontId="19" fillId="0" borderId="44" xfId="0" applyNumberFormat="1" applyFont="1" applyBorder="1"/>
    <xf numFmtId="167" fontId="19" fillId="0" borderId="14" xfId="0" applyNumberFormat="1" applyFont="1" applyBorder="1"/>
    <xf numFmtId="168" fontId="19" fillId="0" borderId="14" xfId="0" applyNumberFormat="1" applyFont="1" applyBorder="1"/>
    <xf numFmtId="168" fontId="19" fillId="0" borderId="15" xfId="0" applyNumberFormat="1" applyFont="1" applyBorder="1"/>
    <xf numFmtId="168" fontId="19" fillId="0" borderId="23" xfId="0" applyNumberFormat="1" applyFont="1" applyBorder="1"/>
    <xf numFmtId="167" fontId="19" fillId="0" borderId="87" xfId="0" applyNumberFormat="1" applyFont="1" applyBorder="1"/>
    <xf numFmtId="167" fontId="19" fillId="0" borderId="86" xfId="0" applyNumberFormat="1" applyFont="1" applyBorder="1"/>
    <xf numFmtId="168" fontId="19" fillId="0" borderId="86" xfId="0" applyNumberFormat="1" applyFont="1" applyBorder="1"/>
    <xf numFmtId="168" fontId="19" fillId="0" borderId="81" xfId="0" applyNumberFormat="1" applyFont="1" applyBorder="1"/>
    <xf numFmtId="166" fontId="19" fillId="0" borderId="43" xfId="0" applyNumberFormat="1" applyFont="1" applyBorder="1" applyAlignment="1">
      <alignment horizontal="center" vertical="center"/>
    </xf>
    <xf numFmtId="166" fontId="19" fillId="0" borderId="14" xfId="0" applyNumberFormat="1" applyFont="1" applyBorder="1" applyAlignment="1">
      <alignment horizontal="center" vertical="center"/>
    </xf>
    <xf numFmtId="166" fontId="19" fillId="0" borderId="22" xfId="0" applyNumberFormat="1" applyFont="1" applyBorder="1" applyAlignment="1">
      <alignment horizontal="center" vertical="center"/>
    </xf>
    <xf numFmtId="166" fontId="19" fillId="0" borderId="19" xfId="0" applyNumberFormat="1" applyFont="1" applyBorder="1" applyAlignment="1">
      <alignment horizontal="center" vertical="center"/>
    </xf>
    <xf numFmtId="166" fontId="19" fillId="0" borderId="85" xfId="0" applyNumberFormat="1" applyFont="1" applyBorder="1" applyAlignment="1">
      <alignment horizontal="center" vertical="center"/>
    </xf>
    <xf numFmtId="166" fontId="19" fillId="0" borderId="86" xfId="0" applyNumberFormat="1" applyFont="1" applyBorder="1" applyAlignment="1">
      <alignment horizontal="center" vertical="center"/>
    </xf>
    <xf numFmtId="0" fontId="25" fillId="0" borderId="25" xfId="183" applyFont="1" applyFill="1" applyBorder="1" applyAlignment="1">
      <alignment horizontal="center" vertical="center" wrapText="1"/>
    </xf>
    <xf numFmtId="0" fontId="18" fillId="0" borderId="43" xfId="36" applyFont="1" applyBorder="1" applyAlignment="1">
      <alignment horizontal="center" vertical="center" wrapText="1"/>
    </xf>
    <xf numFmtId="0" fontId="18" fillId="0" borderId="14" xfId="589" applyFont="1" applyBorder="1" applyAlignment="1">
      <alignment horizontal="center" vertical="center" wrapText="1"/>
    </xf>
    <xf numFmtId="0" fontId="18" fillId="0" borderId="15" xfId="589" applyFont="1" applyBorder="1" applyAlignment="1">
      <alignment horizontal="center" vertical="center" wrapText="1"/>
    </xf>
    <xf numFmtId="0" fontId="19" fillId="0" borderId="21" xfId="589" applyFont="1" applyBorder="1" applyAlignment="1">
      <alignment horizontal="center" vertical="center" wrapText="1"/>
    </xf>
    <xf numFmtId="0" fontId="63" fillId="0" borderId="28" xfId="589" applyFont="1" applyBorder="1" applyAlignment="1">
      <alignment horizontal="center" vertical="center"/>
    </xf>
    <xf numFmtId="0" fontId="63" fillId="0" borderId="31" xfId="589" applyFont="1" applyBorder="1" applyAlignment="1">
      <alignment horizontal="center" vertical="center"/>
    </xf>
    <xf numFmtId="0" fontId="63" fillId="0" borderId="29" xfId="589" applyFont="1" applyBorder="1" applyAlignment="1">
      <alignment horizontal="center" vertical="center"/>
    </xf>
    <xf numFmtId="0" fontId="18" fillId="0" borderId="44" xfId="589" applyFont="1" applyBorder="1" applyAlignment="1">
      <alignment horizontal="center" vertical="center" wrapText="1"/>
    </xf>
    <xf numFmtId="0" fontId="63" fillId="0" borderId="30" xfId="589" applyFont="1" applyBorder="1" applyAlignment="1">
      <alignment horizontal="center" vertical="center"/>
    </xf>
    <xf numFmtId="3" fontId="18" fillId="0" borderId="64" xfId="589" applyNumberFormat="1" applyFont="1" applyBorder="1" applyAlignment="1">
      <alignment horizontal="right"/>
    </xf>
    <xf numFmtId="3" fontId="19" fillId="0" borderId="43" xfId="589" applyNumberFormat="1" applyFont="1" applyBorder="1" applyAlignment="1">
      <alignment horizontal="right"/>
    </xf>
    <xf numFmtId="3" fontId="19" fillId="0" borderId="14" xfId="589" applyNumberFormat="1" applyFont="1" applyBorder="1" applyAlignment="1">
      <alignment horizontal="right"/>
    </xf>
    <xf numFmtId="165" fontId="19" fillId="0" borderId="15" xfId="589" applyNumberFormat="1" applyFont="1" applyBorder="1" applyAlignment="1">
      <alignment horizontal="right"/>
    </xf>
    <xf numFmtId="3" fontId="19" fillId="0" borderId="32" xfId="589" applyNumberFormat="1" applyFont="1" applyBorder="1" applyAlignment="1">
      <alignment horizontal="right"/>
    </xf>
    <xf numFmtId="3" fontId="19" fillId="0" borderId="20" xfId="589" applyNumberFormat="1" applyFont="1" applyBorder="1" applyAlignment="1">
      <alignment horizontal="right"/>
    </xf>
    <xf numFmtId="165" fontId="19" fillId="0" borderId="21" xfId="589" applyNumberFormat="1" applyFont="1" applyBorder="1" applyAlignment="1">
      <alignment horizontal="right"/>
    </xf>
    <xf numFmtId="165" fontId="19" fillId="0" borderId="32" xfId="589" applyNumberFormat="1" applyFont="1" applyBorder="1" applyAlignment="1">
      <alignment horizontal="right"/>
    </xf>
    <xf numFmtId="3" fontId="19" fillId="0" borderId="43" xfId="107" applyNumberFormat="1" applyFont="1" applyBorder="1" applyAlignment="1">
      <alignment horizontal="right"/>
    </xf>
    <xf numFmtId="3" fontId="19" fillId="0" borderId="14" xfId="107" applyNumberFormat="1" applyFont="1" applyBorder="1" applyAlignment="1">
      <alignment horizontal="right"/>
    </xf>
    <xf numFmtId="3" fontId="19" fillId="0" borderId="32" xfId="107" applyNumberFormat="1" applyFont="1" applyBorder="1" applyAlignment="1">
      <alignment horizontal="right"/>
    </xf>
    <xf numFmtId="3" fontId="19" fillId="0" borderId="20" xfId="107" applyNumberFormat="1" applyFont="1" applyBorder="1" applyAlignment="1">
      <alignment horizontal="right"/>
    </xf>
    <xf numFmtId="3" fontId="18" fillId="0" borderId="64" xfId="589" applyNumberFormat="1" applyFont="1" applyBorder="1"/>
    <xf numFmtId="3" fontId="19" fillId="0" borderId="79" xfId="589" applyNumberFormat="1" applyFont="1" applyBorder="1" applyAlignment="1">
      <alignment vertical="center"/>
    </xf>
    <xf numFmtId="3" fontId="19" fillId="0" borderId="77" xfId="589" applyNumberFormat="1" applyFont="1" applyBorder="1" applyAlignment="1">
      <alignment vertical="center"/>
    </xf>
    <xf numFmtId="165" fontId="19" fillId="0" borderId="80" xfId="589" applyNumberFormat="1" applyFont="1" applyBorder="1" applyAlignment="1">
      <alignment vertical="center"/>
    </xf>
    <xf numFmtId="4" fontId="18" fillId="0" borderId="14" xfId="36" applyNumberFormat="1" applyFont="1" applyBorder="1" applyAlignment="1">
      <alignment vertical="center"/>
    </xf>
    <xf numFmtId="4" fontId="18" fillId="0" borderId="20" xfId="36" applyNumberFormat="1" applyFont="1" applyBorder="1" applyAlignment="1">
      <alignment vertical="center"/>
    </xf>
    <xf numFmtId="4" fontId="18" fillId="0" borderId="31" xfId="36" applyNumberFormat="1" applyFont="1" applyBorder="1" applyAlignment="1">
      <alignment vertical="center"/>
    </xf>
    <xf numFmtId="4" fontId="79" fillId="0" borderId="14" xfId="107" applyNumberFormat="1" applyFont="1" applyBorder="1" applyAlignment="1">
      <alignment horizontal="right" vertical="center"/>
    </xf>
    <xf numFmtId="0" fontId="71" fillId="0" borderId="61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vertical="top" wrapText="1"/>
    </xf>
    <xf numFmtId="0" fontId="63" fillId="0" borderId="71" xfId="0" applyFont="1" applyFill="1" applyBorder="1" applyAlignment="1">
      <alignment vertical="top" wrapText="1"/>
    </xf>
    <xf numFmtId="0" fontId="65" fillId="0" borderId="71" xfId="0" applyFont="1" applyFill="1" applyBorder="1" applyAlignment="1">
      <alignment vertical="center" wrapText="1"/>
    </xf>
    <xf numFmtId="0" fontId="63" fillId="0" borderId="71" xfId="0" applyFont="1" applyFill="1" applyBorder="1" applyAlignment="1">
      <alignment vertical="center" wrapText="1"/>
    </xf>
    <xf numFmtId="0" fontId="19" fillId="0" borderId="83" xfId="0" applyFont="1" applyBorder="1" applyAlignment="1">
      <alignment horizontal="center" vertical="center"/>
    </xf>
    <xf numFmtId="0" fontId="18" fillId="0" borderId="71" xfId="0" applyFont="1" applyFill="1" applyBorder="1" applyAlignment="1">
      <alignment vertical="center" wrapText="1"/>
    </xf>
    <xf numFmtId="0" fontId="19" fillId="0" borderId="71" xfId="0" applyFont="1" applyFill="1" applyBorder="1" applyAlignment="1">
      <alignment vertical="center"/>
    </xf>
    <xf numFmtId="0" fontId="18" fillId="0" borderId="71" xfId="0" applyFont="1" applyFill="1" applyBorder="1" applyAlignment="1">
      <alignment vertical="center"/>
    </xf>
    <xf numFmtId="0" fontId="19" fillId="0" borderId="71" xfId="0" applyFont="1" applyFill="1" applyBorder="1" applyAlignment="1">
      <alignment vertical="center" wrapText="1"/>
    </xf>
    <xf numFmtId="0" fontId="18" fillId="0" borderId="71" xfId="0" applyFont="1" applyFill="1" applyBorder="1" applyAlignment="1">
      <alignment wrapText="1"/>
    </xf>
    <xf numFmtId="0" fontId="19" fillId="0" borderId="71" xfId="0" applyFont="1" applyFill="1" applyBorder="1" applyAlignment="1">
      <alignment horizontal="left" vertical="center" wrapText="1" indent="1"/>
    </xf>
    <xf numFmtId="0" fontId="18" fillId="0" borderId="62" xfId="0" applyFont="1" applyFill="1" applyBorder="1" applyAlignment="1">
      <alignment wrapText="1"/>
    </xf>
    <xf numFmtId="0" fontId="19" fillId="0" borderId="62" xfId="0" applyFont="1" applyFill="1" applyBorder="1" applyAlignment="1">
      <alignment horizontal="left" vertical="center" wrapText="1" indent="1"/>
    </xf>
    <xf numFmtId="0" fontId="19" fillId="0" borderId="71" xfId="0" applyFont="1" applyFill="1" applyBorder="1" applyAlignment="1">
      <alignment horizontal="left" vertical="center" indent="1"/>
    </xf>
    <xf numFmtId="0" fontId="18" fillId="0" borderId="62" xfId="0" applyFont="1" applyFill="1" applyBorder="1" applyAlignment="1">
      <alignment vertical="center"/>
    </xf>
    <xf numFmtId="0" fontId="18" fillId="0" borderId="71" xfId="0" applyFont="1" applyFill="1" applyBorder="1" applyAlignment="1">
      <alignment horizontal="left" wrapText="1"/>
    </xf>
    <xf numFmtId="0" fontId="17" fillId="0" borderId="0" xfId="36" applyFont="1"/>
    <xf numFmtId="0" fontId="21" fillId="0" borderId="0" xfId="0" applyFont="1" applyAlignment="1">
      <alignment vertical="center"/>
    </xf>
    <xf numFmtId="0" fontId="19" fillId="0" borderId="0" xfId="592" applyFont="1"/>
    <xf numFmtId="0" fontId="19" fillId="0" borderId="0" xfId="592" applyFont="1" applyAlignment="1">
      <alignment horizontal="left" vertical="center"/>
    </xf>
    <xf numFmtId="0" fontId="19" fillId="0" borderId="0" xfId="0" applyFont="1"/>
    <xf numFmtId="165" fontId="19" fillId="0" borderId="31" xfId="592" applyNumberFormat="1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21" fillId="0" borderId="29" xfId="35" applyFont="1" applyBorder="1" applyAlignment="1">
      <alignment vertical="center" wrapText="1"/>
    </xf>
    <xf numFmtId="0" fontId="19" fillId="0" borderId="21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7" fontId="19" fillId="0" borderId="30" xfId="592" applyNumberFormat="1" applyFont="1" applyBorder="1" applyAlignment="1">
      <alignment vertical="center"/>
    </xf>
    <xf numFmtId="0" fontId="21" fillId="0" borderId="29" xfId="35" applyFont="1" applyBorder="1" applyAlignment="1">
      <alignment vertical="center" wrapText="1"/>
    </xf>
    <xf numFmtId="165" fontId="18" fillId="0" borderId="23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165" fontId="18" fillId="0" borderId="23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0" fillId="0" borderId="23" xfId="35" applyFont="1" applyFill="1" applyBorder="1" applyAlignment="1">
      <alignment vertical="center" wrapText="1"/>
    </xf>
    <xf numFmtId="167" fontId="18" fillId="0" borderId="19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0" fontId="19" fillId="0" borderId="0" xfId="592" applyFont="1"/>
    <xf numFmtId="0" fontId="19" fillId="0" borderId="0" xfId="592" applyFont="1" applyAlignment="1">
      <alignment horizontal="left"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0" fontId="19" fillId="0" borderId="0" xfId="592" applyFont="1"/>
    <xf numFmtId="0" fontId="19" fillId="0" borderId="0" xfId="592" applyFont="1" applyAlignment="1">
      <alignment horizontal="left"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 wrapText="1"/>
    </xf>
    <xf numFmtId="167" fontId="19" fillId="0" borderId="31" xfId="592" applyNumberFormat="1" applyFont="1" applyBorder="1" applyAlignment="1">
      <alignment vertical="center" wrapText="1"/>
    </xf>
    <xf numFmtId="167" fontId="19" fillId="0" borderId="25" xfId="592" applyNumberFormat="1" applyFont="1" applyBorder="1" applyAlignment="1">
      <alignment vertical="center" wrapText="1"/>
    </xf>
    <xf numFmtId="167" fontId="19" fillId="0" borderId="30" xfId="592" applyNumberFormat="1" applyFont="1" applyBorder="1" applyAlignment="1">
      <alignment vertical="center" wrapText="1"/>
    </xf>
    <xf numFmtId="0" fontId="19" fillId="0" borderId="49" xfId="592" applyFont="1" applyBorder="1" applyAlignment="1">
      <alignment vertical="center" wrapText="1"/>
    </xf>
    <xf numFmtId="0" fontId="18" fillId="0" borderId="51" xfId="592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 wrapText="1"/>
    </xf>
    <xf numFmtId="167" fontId="18" fillId="0" borderId="19" xfId="592" applyNumberFormat="1" applyFont="1" applyBorder="1" applyAlignment="1">
      <alignment vertical="center" wrapText="1"/>
    </xf>
    <xf numFmtId="0" fontId="19" fillId="0" borderId="49" xfId="592" applyFont="1" applyBorder="1" applyAlignment="1">
      <alignment horizontal="left" vertical="center" wrapText="1"/>
    </xf>
    <xf numFmtId="0" fontId="19" fillId="0" borderId="50" xfId="592" quotePrefix="1" applyFont="1" applyBorder="1" applyAlignment="1">
      <alignment vertical="center" wrapText="1"/>
    </xf>
    <xf numFmtId="0" fontId="19" fillId="0" borderId="52" xfId="592" applyFont="1" applyBorder="1" applyAlignment="1">
      <alignment vertical="center" wrapText="1"/>
    </xf>
    <xf numFmtId="165" fontId="19" fillId="0" borderId="54" xfId="592" applyNumberFormat="1" applyFont="1" applyBorder="1" applyAlignment="1">
      <alignment vertical="center"/>
    </xf>
    <xf numFmtId="167" fontId="19" fillId="0" borderId="53" xfId="592" applyNumberFormat="1" applyFont="1" applyBorder="1" applyAlignment="1">
      <alignment vertical="center" wrapText="1"/>
    </xf>
    <xf numFmtId="165" fontId="19" fillId="0" borderId="55" xfId="592" applyNumberFormat="1" applyFont="1" applyBorder="1" applyAlignment="1">
      <alignment vertical="center"/>
    </xf>
    <xf numFmtId="167" fontId="19" fillId="0" borderId="54" xfId="592" applyNumberFormat="1" applyFont="1" applyBorder="1" applyAlignment="1">
      <alignment vertical="center"/>
    </xf>
    <xf numFmtId="167" fontId="19" fillId="0" borderId="54" xfId="592" applyNumberFormat="1" applyFont="1" applyBorder="1" applyAlignment="1">
      <alignment vertical="center" wrapText="1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5" fontId="18" fillId="0" borderId="22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5" fontId="19" fillId="0" borderId="21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0" fontId="19" fillId="0" borderId="0" xfId="592" applyFont="1"/>
    <xf numFmtId="0" fontId="19" fillId="0" borderId="0" xfId="592" applyFont="1" applyAlignment="1">
      <alignment horizontal="left"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18" fillId="0" borderId="22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167" fontId="19" fillId="0" borderId="31" xfId="592" applyNumberFormat="1" applyFont="1" applyBorder="1" applyAlignment="1">
      <alignment vertical="center"/>
    </xf>
    <xf numFmtId="165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8" fontId="19" fillId="0" borderId="31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7" fontId="19" fillId="0" borderId="32" xfId="592" applyNumberFormat="1" applyFont="1" applyBorder="1" applyAlignment="1">
      <alignment vertical="center"/>
    </xf>
    <xf numFmtId="167" fontId="19" fillId="0" borderId="28" xfId="592" applyNumberFormat="1" applyFont="1" applyBorder="1" applyAlignment="1">
      <alignment vertical="center"/>
    </xf>
    <xf numFmtId="167" fontId="18" fillId="0" borderId="22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3" fontId="18" fillId="0" borderId="18" xfId="592" applyNumberFormat="1" applyFont="1" applyBorder="1" applyAlignment="1">
      <alignment vertical="center"/>
    </xf>
    <xf numFmtId="3" fontId="19" fillId="0" borderId="25" xfId="592" applyNumberFormat="1" applyFont="1" applyBorder="1" applyAlignment="1">
      <alignment vertical="center"/>
    </xf>
    <xf numFmtId="3" fontId="19" fillId="0" borderId="30" xfId="592" applyNumberFormat="1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3" fontId="18" fillId="0" borderId="18" xfId="592" applyNumberFormat="1" applyFont="1" applyBorder="1" applyAlignment="1">
      <alignment vertical="center"/>
    </xf>
    <xf numFmtId="3" fontId="19" fillId="0" borderId="25" xfId="592" applyNumberFormat="1" applyFont="1" applyBorder="1" applyAlignment="1">
      <alignment vertical="center"/>
    </xf>
    <xf numFmtId="3" fontId="19" fillId="0" borderId="30" xfId="592" applyNumberFormat="1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3" fontId="18" fillId="0" borderId="18" xfId="592" applyNumberFormat="1" applyFont="1" applyBorder="1" applyAlignment="1">
      <alignment vertical="center"/>
    </xf>
    <xf numFmtId="3" fontId="19" fillId="0" borderId="25" xfId="592" applyNumberFormat="1" applyFont="1" applyBorder="1" applyAlignment="1">
      <alignment vertical="center"/>
    </xf>
    <xf numFmtId="3" fontId="19" fillId="0" borderId="30" xfId="592" applyNumberFormat="1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3" fontId="18" fillId="0" borderId="18" xfId="592" applyNumberFormat="1" applyFont="1" applyBorder="1" applyAlignment="1">
      <alignment vertical="center"/>
    </xf>
    <xf numFmtId="3" fontId="19" fillId="0" borderId="25" xfId="592" applyNumberFormat="1" applyFont="1" applyBorder="1" applyAlignment="1">
      <alignment vertical="center"/>
    </xf>
    <xf numFmtId="3" fontId="19" fillId="0" borderId="30" xfId="592" applyNumberFormat="1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vertical="center"/>
    </xf>
    <xf numFmtId="0" fontId="18" fillId="0" borderId="23" xfId="592" applyFont="1" applyBorder="1" applyAlignment="1">
      <alignment vertical="center"/>
    </xf>
    <xf numFmtId="0" fontId="19" fillId="0" borderId="21" xfId="592" applyFont="1" applyBorder="1" applyAlignment="1">
      <alignment vertical="center"/>
    </xf>
    <xf numFmtId="0" fontId="19" fillId="0" borderId="29" xfId="592" applyFont="1" applyBorder="1" applyAlignment="1">
      <alignment vertical="center"/>
    </xf>
    <xf numFmtId="3" fontId="18" fillId="0" borderId="18" xfId="592" applyNumberFormat="1" applyFont="1" applyBorder="1" applyAlignment="1">
      <alignment vertical="center"/>
    </xf>
    <xf numFmtId="3" fontId="19" fillId="0" borderId="25" xfId="592" applyNumberFormat="1" applyFont="1" applyBorder="1" applyAlignment="1">
      <alignment vertical="center"/>
    </xf>
    <xf numFmtId="3" fontId="19" fillId="0" borderId="30" xfId="592" applyNumberFormat="1" applyFont="1" applyBorder="1" applyAlignment="1">
      <alignment vertical="center"/>
    </xf>
    <xf numFmtId="168" fontId="18" fillId="0" borderId="23" xfId="592" applyNumberFormat="1" applyFont="1" applyBorder="1" applyAlignment="1">
      <alignment vertical="center"/>
    </xf>
    <xf numFmtId="168" fontId="19" fillId="0" borderId="21" xfId="592" applyNumberFormat="1" applyFont="1" applyBorder="1" applyAlignment="1">
      <alignment vertical="center"/>
    </xf>
    <xf numFmtId="168" fontId="19" fillId="0" borderId="29" xfId="592" applyNumberFormat="1" applyFont="1" applyBorder="1" applyAlignment="1">
      <alignment vertical="center"/>
    </xf>
    <xf numFmtId="168" fontId="18" fillId="0" borderId="19" xfId="592" applyNumberFormat="1" applyFont="1" applyBorder="1" applyAlignment="1">
      <alignment vertical="center"/>
    </xf>
    <xf numFmtId="168" fontId="19" fillId="0" borderId="20" xfId="592" applyNumberFormat="1" applyFont="1" applyBorder="1" applyAlignment="1">
      <alignment vertical="center"/>
    </xf>
    <xf numFmtId="168" fontId="19" fillId="0" borderId="31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23" xfId="592" applyNumberFormat="1" applyFont="1" applyBorder="1" applyAlignment="1">
      <alignment vertical="center"/>
    </xf>
    <xf numFmtId="167" fontId="19" fillId="0" borderId="21" xfId="592" applyNumberFormat="1" applyFont="1" applyBorder="1" applyAlignment="1">
      <alignment vertical="center"/>
    </xf>
    <xf numFmtId="167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23" xfId="592" applyNumberFormat="1" applyFont="1" applyBorder="1" applyAlignment="1">
      <alignment vertical="center"/>
    </xf>
    <xf numFmtId="167" fontId="19" fillId="0" borderId="21" xfId="592" applyNumberFormat="1" applyFont="1" applyBorder="1" applyAlignment="1">
      <alignment vertical="center"/>
    </xf>
    <xf numFmtId="167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23" xfId="592" applyNumberFormat="1" applyFont="1" applyBorder="1" applyAlignment="1">
      <alignment vertical="center"/>
    </xf>
    <xf numFmtId="167" fontId="19" fillId="0" borderId="21" xfId="592" applyNumberFormat="1" applyFont="1" applyBorder="1" applyAlignment="1">
      <alignment vertical="center"/>
    </xf>
    <xf numFmtId="167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23" xfId="592" applyNumberFormat="1" applyFont="1" applyBorder="1" applyAlignment="1">
      <alignment vertical="center"/>
    </xf>
    <xf numFmtId="167" fontId="19" fillId="0" borderId="21" xfId="592" applyNumberFormat="1" applyFont="1" applyBorder="1" applyAlignment="1">
      <alignment vertical="center"/>
    </xf>
    <xf numFmtId="167" fontId="19" fillId="0" borderId="29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0" fontId="19" fillId="0" borderId="28" xfId="592" applyFont="1" applyBorder="1" applyAlignment="1">
      <alignment horizontal="center" vertical="center"/>
    </xf>
    <xf numFmtId="0" fontId="18" fillId="0" borderId="22" xfId="592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23" xfId="592" applyNumberFormat="1" applyFont="1" applyBorder="1" applyAlignment="1">
      <alignment vertical="center"/>
    </xf>
    <xf numFmtId="167" fontId="19" fillId="0" borderId="21" xfId="592" applyNumberFormat="1" applyFont="1" applyBorder="1" applyAlignment="1">
      <alignment vertical="center"/>
    </xf>
    <xf numFmtId="167" fontId="19" fillId="0" borderId="29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5" fontId="19" fillId="0" borderId="21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5" fontId="19" fillId="0" borderId="3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165" fontId="19" fillId="0" borderId="28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33" xfId="592" applyNumberFormat="1" applyFont="1" applyBorder="1" applyAlignment="1">
      <alignment vertical="center"/>
    </xf>
    <xf numFmtId="167" fontId="19" fillId="0" borderId="26" xfId="592" applyNumberFormat="1" applyFont="1" applyBorder="1" applyAlignment="1">
      <alignment vertical="center"/>
    </xf>
    <xf numFmtId="167" fontId="19" fillId="0" borderId="58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5" fontId="19" fillId="0" borderId="21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5" fontId="19" fillId="0" borderId="3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165" fontId="19" fillId="0" borderId="28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7" fontId="18" fillId="0" borderId="33" xfId="592" applyNumberFormat="1" applyFont="1" applyBorder="1" applyAlignment="1">
      <alignment vertical="center"/>
    </xf>
    <xf numFmtId="167" fontId="19" fillId="0" borderId="26" xfId="592" applyNumberFormat="1" applyFont="1" applyBorder="1" applyAlignment="1">
      <alignment vertical="center"/>
    </xf>
    <xf numFmtId="167" fontId="19" fillId="0" borderId="58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9" fillId="0" borderId="28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0" fontId="18" fillId="0" borderId="60" xfId="592" applyFont="1" applyBorder="1" applyAlignment="1">
      <alignment horizontal="center" vertical="center"/>
    </xf>
    <xf numFmtId="166" fontId="19" fillId="0" borderId="32" xfId="592" applyNumberFormat="1" applyFont="1" applyBorder="1" applyAlignment="1">
      <alignment vertical="center"/>
    </xf>
    <xf numFmtId="166" fontId="19" fillId="0" borderId="20" xfId="592" applyNumberFormat="1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0" fontId="18" fillId="0" borderId="60" xfId="592" applyFont="1" applyBorder="1" applyAlignment="1">
      <alignment horizontal="center" vertical="center"/>
    </xf>
    <xf numFmtId="166" fontId="19" fillId="0" borderId="32" xfId="592" applyNumberFormat="1" applyFont="1" applyBorder="1" applyAlignment="1">
      <alignment vertical="center"/>
    </xf>
    <xf numFmtId="166" fontId="19" fillId="0" borderId="20" xfId="592" applyNumberFormat="1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0" fontId="18" fillId="0" borderId="43" xfId="592" applyFont="1" applyBorder="1" applyAlignment="1">
      <alignment horizontal="center" vertical="center"/>
    </xf>
    <xf numFmtId="0" fontId="18" fillId="0" borderId="14" xfId="592" applyFont="1" applyBorder="1" applyAlignment="1">
      <alignment horizontal="center" vertical="center"/>
    </xf>
    <xf numFmtId="0" fontId="20" fillId="0" borderId="15" xfId="35" applyFont="1" applyFill="1" applyBorder="1" applyAlignment="1">
      <alignment vertical="center" wrapText="1"/>
    </xf>
    <xf numFmtId="166" fontId="19" fillId="0" borderId="32" xfId="592" applyNumberFormat="1" applyFont="1" applyBorder="1" applyAlignment="1">
      <alignment vertical="center"/>
    </xf>
    <xf numFmtId="166" fontId="19" fillId="0" borderId="20" xfId="592" applyNumberFormat="1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5" fontId="19" fillId="0" borderId="21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1" fillId="0" borderId="21" xfId="35" applyFont="1" applyBorder="1" applyAlignment="1">
      <alignment vertical="center" wrapText="1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0" fontId="18" fillId="0" borderId="43" xfId="592" applyFont="1" applyBorder="1" applyAlignment="1">
      <alignment horizontal="center" vertical="center"/>
    </xf>
    <xf numFmtId="0" fontId="18" fillId="0" borderId="14" xfId="592" applyFont="1" applyBorder="1" applyAlignment="1">
      <alignment horizontal="center" vertical="center"/>
    </xf>
    <xf numFmtId="0" fontId="20" fillId="0" borderId="15" xfId="35" applyFont="1" applyFill="1" applyBorder="1" applyAlignment="1">
      <alignment vertical="center" wrapText="1"/>
    </xf>
    <xf numFmtId="166" fontId="19" fillId="0" borderId="32" xfId="592" applyNumberFormat="1" applyFont="1" applyBorder="1" applyAlignment="1">
      <alignment vertical="center"/>
    </xf>
    <xf numFmtId="166" fontId="19" fillId="0" borderId="20" xfId="592" applyNumberFormat="1" applyFont="1" applyBorder="1" applyAlignment="1">
      <alignment horizontal="center"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5" fontId="19" fillId="0" borderId="21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5" fontId="19" fillId="0" borderId="2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592" applyFont="1" applyBorder="1" applyAlignment="1">
      <alignment horizontal="center" vertical="center"/>
    </xf>
    <xf numFmtId="165" fontId="18" fillId="0" borderId="22" xfId="592" applyNumberFormat="1" applyFont="1" applyBorder="1" applyAlignment="1">
      <alignment vertical="center"/>
    </xf>
    <xf numFmtId="165" fontId="19" fillId="0" borderId="32" xfId="592" applyNumberFormat="1" applyFont="1" applyBorder="1" applyAlignment="1">
      <alignment vertical="center"/>
    </xf>
    <xf numFmtId="165" fontId="19" fillId="0" borderId="28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167" fontId="18" fillId="0" borderId="19" xfId="592" applyNumberFormat="1" applyFont="1" applyBorder="1" applyAlignment="1">
      <alignment vertical="center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65" fontId="19" fillId="0" borderId="52" xfId="34" applyNumberFormat="1" applyFont="1" applyBorder="1" applyAlignment="1">
      <alignment vertical="center" wrapText="1"/>
    </xf>
    <xf numFmtId="4" fontId="19" fillId="0" borderId="33" xfId="34" applyNumberFormat="1" applyFont="1" applyBorder="1" applyAlignment="1">
      <alignment horizontal="right" vertical="center" wrapText="1"/>
    </xf>
    <xf numFmtId="165" fontId="19" fillId="0" borderId="51" xfId="34" applyNumberFormat="1" applyFont="1" applyBorder="1" applyAlignment="1">
      <alignment vertical="center" wrapText="1"/>
    </xf>
    <xf numFmtId="4" fontId="19" fillId="0" borderId="19" xfId="34" applyNumberFormat="1" applyFont="1" applyBorder="1" applyAlignment="1">
      <alignment horizontal="right" vertical="center" wrapText="1"/>
    </xf>
    <xf numFmtId="4" fontId="19" fillId="0" borderId="26" xfId="34" applyNumberFormat="1" applyFont="1" applyBorder="1" applyAlignment="1">
      <alignment horizontal="right" vertical="center" wrapText="1"/>
    </xf>
    <xf numFmtId="4" fontId="19" fillId="0" borderId="24" xfId="34" applyNumberFormat="1" applyFont="1" applyBorder="1" applyAlignment="1">
      <alignment vertical="center" wrapText="1"/>
    </xf>
    <xf numFmtId="165" fontId="19" fillId="0" borderId="49" xfId="34" applyNumberFormat="1" applyFont="1" applyBorder="1" applyAlignment="1">
      <alignment vertical="center" wrapText="1"/>
    </xf>
    <xf numFmtId="4" fontId="19" fillId="0" borderId="0" xfId="34" applyNumberFormat="1" applyFont="1" applyBorder="1" applyAlignment="1">
      <alignment vertical="center" wrapText="1"/>
    </xf>
    <xf numFmtId="4" fontId="19" fillId="0" borderId="33" xfId="585" applyNumberFormat="1" applyFont="1" applyBorder="1" applyAlignment="1">
      <alignment vertical="center"/>
    </xf>
    <xf numFmtId="4" fontId="19" fillId="0" borderId="22" xfId="585" applyNumberFormat="1" applyFont="1" applyBorder="1" applyAlignment="1">
      <alignment vertical="center"/>
    </xf>
    <xf numFmtId="4" fontId="19" fillId="0" borderId="26" xfId="34" applyNumberFormat="1" applyFont="1" applyBorder="1" applyAlignment="1">
      <alignment vertical="center" wrapText="1"/>
    </xf>
    <xf numFmtId="4" fontId="19" fillId="0" borderId="45" xfId="34" applyNumberFormat="1" applyFont="1" applyBorder="1" applyAlignment="1">
      <alignment vertical="center" wrapText="1"/>
    </xf>
    <xf numFmtId="165" fontId="19" fillId="0" borderId="49" xfId="34" applyNumberFormat="1" applyFont="1" applyBorder="1" applyAlignment="1">
      <alignment horizontal="right" vertical="center" wrapText="1"/>
    </xf>
    <xf numFmtId="4" fontId="19" fillId="0" borderId="0" xfId="107" applyNumberFormat="1" applyFont="1"/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4" fontId="19" fillId="0" borderId="20" xfId="34" applyNumberFormat="1" applyFont="1" applyBorder="1" applyAlignment="1">
      <alignment horizontal="right" vertical="center" wrapText="1"/>
    </xf>
    <xf numFmtId="4" fontId="19" fillId="0" borderId="20" xfId="34" applyNumberFormat="1" applyFont="1" applyBorder="1" applyAlignment="1">
      <alignment vertical="center" wrapText="1"/>
    </xf>
    <xf numFmtId="167" fontId="18" fillId="0" borderId="20" xfId="0" applyNumberFormat="1" applyFont="1" applyBorder="1" applyAlignment="1">
      <alignment vertical="center"/>
    </xf>
    <xf numFmtId="165" fontId="18" fillId="0" borderId="21" xfId="0" applyNumberFormat="1" applyFont="1" applyBorder="1" applyAlignment="1">
      <alignment vertical="center"/>
    </xf>
    <xf numFmtId="165" fontId="63" fillId="0" borderId="0" xfId="0" applyNumberFormat="1" applyFont="1" applyFill="1" applyAlignment="1">
      <alignment vertical="center" wrapText="1"/>
    </xf>
    <xf numFmtId="0" fontId="63" fillId="0" borderId="0" xfId="0" applyFont="1" applyFill="1" applyAlignment="1">
      <alignment vertical="center" wrapText="1"/>
    </xf>
    <xf numFmtId="4" fontId="75" fillId="0" borderId="67" xfId="0" applyNumberFormat="1" applyFont="1" applyFill="1" applyBorder="1" applyAlignment="1">
      <alignment vertical="center" wrapText="1"/>
    </xf>
    <xf numFmtId="4" fontId="75" fillId="0" borderId="0" xfId="0" applyNumberFormat="1" applyFont="1" applyFill="1" applyAlignment="1">
      <alignment vertical="center" wrapText="1"/>
    </xf>
    <xf numFmtId="4" fontId="64" fillId="0" borderId="67" xfId="0" applyNumberFormat="1" applyFont="1" applyFill="1" applyBorder="1" applyAlignment="1">
      <alignment vertical="center" wrapText="1"/>
    </xf>
    <xf numFmtId="0" fontId="19" fillId="0" borderId="0" xfId="589" applyFont="1"/>
    <xf numFmtId="167" fontId="18" fillId="0" borderId="19" xfId="592" applyNumberFormat="1" applyFont="1" applyFill="1" applyBorder="1" applyAlignment="1">
      <alignment vertical="center"/>
    </xf>
    <xf numFmtId="167" fontId="19" fillId="0" borderId="0" xfId="34" applyNumberFormat="1" applyFont="1" applyAlignment="1">
      <alignment vertical="center"/>
    </xf>
    <xf numFmtId="165" fontId="19" fillId="0" borderId="20" xfId="592" applyNumberFormat="1" applyFont="1" applyBorder="1" applyAlignment="1">
      <alignment vertical="center"/>
    </xf>
    <xf numFmtId="0" fontId="19" fillId="0" borderId="32" xfId="592" applyFont="1" applyBorder="1" applyAlignment="1">
      <alignment horizontal="center" vertical="center"/>
    </xf>
    <xf numFmtId="165" fontId="19" fillId="0" borderId="21" xfId="592" applyNumberFormat="1" applyFont="1" applyBorder="1" applyAlignment="1">
      <alignment vertical="center"/>
    </xf>
    <xf numFmtId="0" fontId="19" fillId="0" borderId="28" xfId="592" applyFont="1" applyBorder="1" applyAlignment="1">
      <alignment horizontal="center" vertical="center"/>
    </xf>
    <xf numFmtId="165" fontId="19" fillId="0" borderId="31" xfId="592" applyNumberFormat="1" applyFont="1" applyBorder="1" applyAlignment="1">
      <alignment vertical="center"/>
    </xf>
    <xf numFmtId="165" fontId="19" fillId="0" borderId="29" xfId="592" applyNumberFormat="1" applyFont="1" applyBorder="1" applyAlignment="1">
      <alignment vertical="center"/>
    </xf>
    <xf numFmtId="0" fontId="18" fillId="0" borderId="22" xfId="592" applyFont="1" applyBorder="1" applyAlignment="1">
      <alignment horizontal="center" vertical="center"/>
    </xf>
    <xf numFmtId="167" fontId="18" fillId="0" borderId="19" xfId="592" applyNumberFormat="1" applyFont="1" applyBorder="1" applyAlignment="1">
      <alignment vertical="center"/>
    </xf>
    <xf numFmtId="165" fontId="18" fillId="0" borderId="19" xfId="592" applyNumberFormat="1" applyFont="1" applyBorder="1" applyAlignment="1">
      <alignment vertical="center"/>
    </xf>
    <xf numFmtId="165" fontId="18" fillId="0" borderId="23" xfId="592" applyNumberFormat="1" applyFont="1" applyBorder="1" applyAlignment="1">
      <alignment vertical="center"/>
    </xf>
    <xf numFmtId="167" fontId="18" fillId="0" borderId="18" xfId="592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592" applyNumberFormat="1" applyFont="1" applyBorder="1" applyAlignment="1">
      <alignment vertical="center"/>
    </xf>
    <xf numFmtId="167" fontId="19" fillId="0" borderId="20" xfId="592" applyNumberFormat="1" applyFont="1" applyBorder="1" applyAlignment="1">
      <alignment vertical="center"/>
    </xf>
    <xf numFmtId="167" fontId="19" fillId="0" borderId="30" xfId="592" applyNumberFormat="1" applyFont="1" applyBorder="1" applyAlignment="1">
      <alignment vertical="center"/>
    </xf>
    <xf numFmtId="167" fontId="19" fillId="0" borderId="31" xfId="592" applyNumberFormat="1" applyFont="1" applyBorder="1" applyAlignment="1">
      <alignment vertical="center"/>
    </xf>
    <xf numFmtId="170" fontId="0" fillId="0" borderId="0" xfId="0" applyNumberFormat="1"/>
    <xf numFmtId="0" fontId="19" fillId="0" borderId="22" xfId="602" applyFont="1" applyBorder="1" applyAlignment="1">
      <alignment horizontal="center" vertical="center"/>
    </xf>
    <xf numFmtId="0" fontId="19" fillId="0" borderId="32" xfId="602" applyFont="1" applyBorder="1" applyAlignment="1">
      <alignment horizontal="center" vertical="center"/>
    </xf>
    <xf numFmtId="0" fontId="19" fillId="0" borderId="82" xfId="602" applyFont="1" applyBorder="1" applyAlignment="1">
      <alignment horizontal="center" vertical="center"/>
    </xf>
    <xf numFmtId="0" fontId="19" fillId="0" borderId="75" xfId="584" applyFont="1" applyFill="1" applyBorder="1" applyAlignment="1">
      <alignment vertical="center"/>
    </xf>
    <xf numFmtId="165" fontId="19" fillId="0" borderId="49" xfId="34" applyNumberFormat="1" applyFont="1" applyFill="1" applyBorder="1" applyAlignment="1">
      <alignment vertical="center" wrapText="1"/>
    </xf>
    <xf numFmtId="0" fontId="19" fillId="0" borderId="51" xfId="584" applyFont="1" applyFill="1" applyBorder="1" applyAlignment="1">
      <alignment vertical="center"/>
    </xf>
    <xf numFmtId="0" fontId="19" fillId="0" borderId="49" xfId="584" applyFont="1" applyFill="1" applyBorder="1" applyAlignment="1">
      <alignment vertical="center"/>
    </xf>
    <xf numFmtId="165" fontId="19" fillId="0" borderId="51" xfId="34" applyNumberFormat="1" applyFont="1" applyFill="1" applyBorder="1" applyAlignment="1">
      <alignment vertical="center" wrapText="1"/>
    </xf>
    <xf numFmtId="4" fontId="79" fillId="0" borderId="75" xfId="107" applyNumberFormat="1" applyFont="1" applyBorder="1" applyAlignment="1">
      <alignment horizontal="right" vertical="center"/>
    </xf>
    <xf numFmtId="4" fontId="79" fillId="0" borderId="49" xfId="107" applyNumberFormat="1" applyFont="1" applyBorder="1" applyAlignment="1">
      <alignment horizontal="right" vertical="center"/>
    </xf>
    <xf numFmtId="4" fontId="57" fillId="0" borderId="49" xfId="107" applyNumberFormat="1" applyFont="1" applyBorder="1" applyAlignment="1">
      <alignment horizontal="right" vertical="center"/>
    </xf>
    <xf numFmtId="4" fontId="79" fillId="0" borderId="57" xfId="107" applyNumberFormat="1" applyFont="1" applyBorder="1" applyAlignment="1">
      <alignment horizontal="right" vertical="center"/>
    </xf>
    <xf numFmtId="4" fontId="79" fillId="0" borderId="45" xfId="107" applyNumberFormat="1" applyFont="1" applyBorder="1" applyAlignment="1">
      <alignment horizontal="right" vertical="center"/>
    </xf>
    <xf numFmtId="4" fontId="57" fillId="0" borderId="45" xfId="107" applyNumberFormat="1" applyFont="1" applyBorder="1" applyAlignment="1">
      <alignment horizontal="right" vertical="center"/>
    </xf>
    <xf numFmtId="4" fontId="19" fillId="0" borderId="45" xfId="107" applyNumberFormat="1" applyFont="1" applyBorder="1" applyAlignment="1">
      <alignment horizontal="right" vertical="center"/>
    </xf>
    <xf numFmtId="4" fontId="79" fillId="0" borderId="50" xfId="107" applyNumberFormat="1" applyFont="1" applyBorder="1" applyAlignment="1">
      <alignment horizontal="right" vertical="center"/>
    </xf>
    <xf numFmtId="0" fontId="61" fillId="0" borderId="61" xfId="0" applyFont="1" applyFill="1" applyBorder="1" applyAlignment="1">
      <alignment horizontal="center" vertical="center"/>
    </xf>
    <xf numFmtId="0" fontId="62" fillId="0" borderId="62" xfId="0" applyFont="1" applyFill="1" applyBorder="1" applyAlignment="1">
      <alignment horizontal="center" vertical="center"/>
    </xf>
    <xf numFmtId="0" fontId="62" fillId="0" borderId="63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center" vertical="center" wrapText="1"/>
    </xf>
    <xf numFmtId="0" fontId="63" fillId="0" borderId="47" xfId="0" applyFont="1" applyFill="1" applyBorder="1" applyAlignment="1">
      <alignment horizontal="center" vertical="center" wrapText="1"/>
    </xf>
    <xf numFmtId="0" fontId="63" fillId="0" borderId="48" xfId="0" applyFont="1" applyFill="1" applyBorder="1" applyAlignment="1">
      <alignment horizontal="center" vertical="center" wrapText="1"/>
    </xf>
    <xf numFmtId="0" fontId="63" fillId="0" borderId="65" xfId="0" applyFont="1" applyFill="1" applyBorder="1" applyAlignment="1">
      <alignment horizontal="center" vertical="center" wrapText="1"/>
    </xf>
    <xf numFmtId="0" fontId="19" fillId="0" borderId="0" xfId="36" applyFont="1" applyAlignment="1">
      <alignment horizontal="left"/>
    </xf>
    <xf numFmtId="0" fontId="63" fillId="0" borderId="62" xfId="0" applyFont="1" applyFill="1" applyBorder="1" applyAlignment="1">
      <alignment horizontal="center" vertical="center" wrapText="1"/>
    </xf>
    <xf numFmtId="0" fontId="63" fillId="0" borderId="64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0" borderId="48" xfId="0" applyFont="1" applyFill="1" applyBorder="1" applyAlignment="1">
      <alignment horizontal="center" vertical="center" wrapText="1"/>
    </xf>
    <xf numFmtId="0" fontId="62" fillId="0" borderId="65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/>
    </xf>
    <xf numFmtId="0" fontId="63" fillId="0" borderId="64" xfId="0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center" vertical="center"/>
    </xf>
    <xf numFmtId="0" fontId="63" fillId="0" borderId="67" xfId="0" applyFont="1" applyFill="1" applyBorder="1" applyAlignment="1">
      <alignment horizontal="center" vertical="center"/>
    </xf>
    <xf numFmtId="0" fontId="63" fillId="0" borderId="68" xfId="0" applyFont="1" applyFill="1" applyBorder="1" applyAlignment="1">
      <alignment horizontal="center" vertical="center"/>
    </xf>
    <xf numFmtId="0" fontId="63" fillId="0" borderId="69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70" xfId="0" applyFont="1" applyFill="1" applyBorder="1" applyAlignment="1">
      <alignment horizontal="center" vertical="center"/>
    </xf>
    <xf numFmtId="0" fontId="63" fillId="0" borderId="71" xfId="0" applyFont="1" applyFill="1" applyBorder="1" applyAlignment="1">
      <alignment horizontal="center" vertical="center"/>
    </xf>
    <xf numFmtId="0" fontId="63" fillId="0" borderId="72" xfId="0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/>
    </xf>
    <xf numFmtId="0" fontId="63" fillId="0" borderId="62" xfId="0" applyFont="1" applyFill="1" applyBorder="1" applyAlignment="1">
      <alignment horizontal="center" vertical="top" wrapText="1"/>
    </xf>
    <xf numFmtId="0" fontId="68" fillId="0" borderId="64" xfId="0" applyFont="1" applyFill="1" applyBorder="1" applyAlignment="1">
      <alignment horizontal="center" vertical="top" wrapText="1"/>
    </xf>
    <xf numFmtId="0" fontId="58" fillId="0" borderId="0" xfId="580" applyFont="1" applyFill="1" applyAlignment="1">
      <alignment horizontal="left" vertical="center" wrapText="1"/>
    </xf>
    <xf numFmtId="0" fontId="70" fillId="0" borderId="0" xfId="580" applyFont="1" applyFill="1" applyAlignment="1">
      <alignment horizontal="center" vertical="center" wrapText="1"/>
    </xf>
    <xf numFmtId="0" fontId="65" fillId="0" borderId="47" xfId="580" applyFont="1" applyFill="1" applyBorder="1" applyAlignment="1">
      <alignment horizontal="center" vertical="center" wrapText="1"/>
    </xf>
    <xf numFmtId="0" fontId="65" fillId="0" borderId="48" xfId="580" applyFont="1" applyFill="1" applyBorder="1" applyAlignment="1">
      <alignment horizontal="center" vertical="center" wrapText="1"/>
    </xf>
    <xf numFmtId="0" fontId="65" fillId="0" borderId="65" xfId="580" applyFont="1" applyFill="1" applyBorder="1" applyAlignment="1">
      <alignment horizontal="center" vertical="center" wrapText="1"/>
    </xf>
    <xf numFmtId="0" fontId="63" fillId="0" borderId="47" xfId="580" applyFont="1" applyFill="1" applyBorder="1" applyAlignment="1">
      <alignment horizontal="center" vertical="center" wrapText="1"/>
    </xf>
    <xf numFmtId="0" fontId="63" fillId="0" borderId="48" xfId="580" applyFont="1" applyFill="1" applyBorder="1" applyAlignment="1">
      <alignment horizontal="center" vertical="center" wrapText="1"/>
    </xf>
    <xf numFmtId="0" fontId="63" fillId="0" borderId="65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center" vertical="center" wrapText="1"/>
    </xf>
    <xf numFmtId="0" fontId="63" fillId="0" borderId="63" xfId="580" applyFont="1" applyFill="1" applyBorder="1" applyAlignment="1">
      <alignment horizontal="center" vertical="center" wrapText="1"/>
    </xf>
    <xf numFmtId="0" fontId="63" fillId="0" borderId="64" xfId="580" applyFont="1" applyFill="1" applyBorder="1" applyAlignment="1">
      <alignment horizontal="center" vertical="center" wrapText="1"/>
    </xf>
    <xf numFmtId="0" fontId="63" fillId="0" borderId="61" xfId="580" applyFont="1" applyFill="1" applyBorder="1" applyAlignment="1">
      <alignment horizontal="center" vertical="center" wrapText="1"/>
    </xf>
    <xf numFmtId="0" fontId="63" fillId="0" borderId="69" xfId="580" applyFont="1" applyFill="1" applyBorder="1" applyAlignment="1">
      <alignment horizontal="center" vertical="center" wrapText="1"/>
    </xf>
    <xf numFmtId="0" fontId="63" fillId="0" borderId="71" xfId="580" applyFont="1" applyFill="1" applyBorder="1" applyAlignment="1">
      <alignment horizontal="center" vertical="center" wrapText="1"/>
    </xf>
    <xf numFmtId="0" fontId="65" fillId="0" borderId="62" xfId="580" applyFont="1" applyFill="1" applyBorder="1" applyAlignment="1">
      <alignment horizontal="center" vertical="center" wrapText="1"/>
    </xf>
    <xf numFmtId="0" fontId="65" fillId="0" borderId="63" xfId="580" applyFont="1" applyFill="1" applyBorder="1" applyAlignment="1">
      <alignment horizontal="center" vertical="center" wrapText="1"/>
    </xf>
    <xf numFmtId="0" fontId="65" fillId="0" borderId="64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left" vertical="center" wrapText="1"/>
    </xf>
    <xf numFmtId="0" fontId="63" fillId="0" borderId="63" xfId="580" applyFont="1" applyFill="1" applyBorder="1" applyAlignment="1">
      <alignment horizontal="left" vertical="center" wrapText="1"/>
    </xf>
    <xf numFmtId="0" fontId="63" fillId="0" borderId="64" xfId="580" applyFont="1" applyFill="1" applyBorder="1" applyAlignment="1">
      <alignment horizontal="left" vertical="center" wrapText="1"/>
    </xf>
    <xf numFmtId="0" fontId="65" fillId="0" borderId="66" xfId="580" applyFont="1" applyFill="1" applyBorder="1" applyAlignment="1">
      <alignment horizontal="center" vertical="center" wrapText="1"/>
    </xf>
    <xf numFmtId="0" fontId="65" fillId="0" borderId="67" xfId="580" applyFont="1" applyFill="1" applyBorder="1" applyAlignment="1">
      <alignment horizontal="center" vertical="center" wrapText="1"/>
    </xf>
    <xf numFmtId="0" fontId="65" fillId="0" borderId="68" xfId="580" applyFont="1" applyFill="1" applyBorder="1" applyAlignment="1">
      <alignment horizontal="center" vertical="center" wrapText="1"/>
    </xf>
    <xf numFmtId="0" fontId="65" fillId="0" borderId="69" xfId="580" applyFont="1" applyFill="1" applyBorder="1" applyAlignment="1">
      <alignment horizontal="center" vertical="center" wrapText="1"/>
    </xf>
    <xf numFmtId="0" fontId="65" fillId="0" borderId="0" xfId="580" applyFont="1" applyFill="1" applyAlignment="1">
      <alignment horizontal="center" vertical="center" wrapText="1"/>
    </xf>
    <xf numFmtId="0" fontId="65" fillId="0" borderId="70" xfId="580" applyFont="1" applyFill="1" applyBorder="1" applyAlignment="1">
      <alignment horizontal="center" vertical="center" wrapText="1"/>
    </xf>
    <xf numFmtId="0" fontId="65" fillId="0" borderId="71" xfId="580" applyFont="1" applyFill="1" applyBorder="1" applyAlignment="1">
      <alignment horizontal="center" vertical="center" wrapText="1"/>
    </xf>
    <xf numFmtId="0" fontId="65" fillId="0" borderId="72" xfId="580" applyFont="1" applyFill="1" applyBorder="1" applyAlignment="1">
      <alignment horizontal="center" vertical="center" wrapText="1"/>
    </xf>
    <xf numFmtId="0" fontId="65" fillId="0" borderId="73" xfId="580" applyFont="1" applyFill="1" applyBorder="1" applyAlignment="1">
      <alignment horizontal="center" vertical="center" wrapText="1"/>
    </xf>
    <xf numFmtId="0" fontId="63" fillId="0" borderId="66" xfId="580" applyFont="1" applyFill="1" applyBorder="1" applyAlignment="1">
      <alignment horizontal="center" vertical="center" wrapText="1"/>
    </xf>
    <xf numFmtId="0" fontId="60" fillId="0" borderId="0" xfId="580" applyFont="1" applyFill="1" applyAlignment="1">
      <alignment horizontal="left" vertical="center" wrapText="1"/>
    </xf>
    <xf numFmtId="0" fontId="58" fillId="0" borderId="0" xfId="36" applyFont="1" applyFill="1" applyAlignment="1">
      <alignment horizontal="left" wrapText="1"/>
    </xf>
    <xf numFmtId="0" fontId="18" fillId="0" borderId="43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44" xfId="46" applyFont="1" applyBorder="1" applyAlignment="1">
      <alignment horizontal="center" vertical="center" wrapText="1"/>
    </xf>
    <xf numFmtId="0" fontId="18" fillId="0" borderId="25" xfId="46" applyFont="1" applyBorder="1" applyAlignment="1">
      <alignment horizontal="center" vertical="center" wrapText="1"/>
    </xf>
    <xf numFmtId="0" fontId="18" fillId="0" borderId="26" xfId="46" applyFont="1" applyBorder="1" applyAlignment="1">
      <alignment horizontal="center" vertical="center" wrapText="1"/>
    </xf>
    <xf numFmtId="0" fontId="18" fillId="0" borderId="24" xfId="46" applyFont="1" applyBorder="1" applyAlignment="1">
      <alignment horizontal="center" vertical="center" wrapText="1"/>
    </xf>
    <xf numFmtId="0" fontId="18" fillId="0" borderId="27" xfId="46" applyFont="1" applyBorder="1" applyAlignment="1">
      <alignment horizontal="center" vertical="center" wrapText="1"/>
    </xf>
    <xf numFmtId="0" fontId="19" fillId="0" borderId="26" xfId="46" applyFont="1" applyBorder="1" applyAlignment="1">
      <alignment horizontal="center"/>
    </xf>
    <xf numFmtId="0" fontId="19" fillId="0" borderId="24" xfId="46" applyFont="1" applyBorder="1" applyAlignment="1">
      <alignment horizontal="center"/>
    </xf>
    <xf numFmtId="0" fontId="19" fillId="0" borderId="27" xfId="46" applyFont="1" applyBorder="1" applyAlignment="1">
      <alignment horizontal="center"/>
    </xf>
    <xf numFmtId="0" fontId="58" fillId="0" borderId="0" xfId="581" applyFont="1" applyAlignment="1">
      <alignment vertical="center" wrapText="1"/>
    </xf>
    <xf numFmtId="0" fontId="60" fillId="0" borderId="0" xfId="581" applyFont="1" applyAlignment="1">
      <alignment vertical="center" wrapText="1"/>
    </xf>
    <xf numFmtId="0" fontId="60" fillId="0" borderId="0" xfId="581" applyFont="1" applyAlignment="1">
      <alignment wrapText="1"/>
    </xf>
    <xf numFmtId="0" fontId="18" fillId="0" borderId="47" xfId="111" applyFont="1" applyBorder="1" applyAlignment="1">
      <alignment horizontal="center" vertical="center" wrapText="1"/>
    </xf>
    <xf numFmtId="0" fontId="18" fillId="0" borderId="48" xfId="111" applyFont="1" applyBorder="1" applyAlignment="1">
      <alignment horizontal="center" vertical="center" wrapText="1"/>
    </xf>
    <xf numFmtId="0" fontId="18" fillId="0" borderId="51" xfId="111" applyFont="1" applyBorder="1" applyAlignment="1">
      <alignment horizontal="center" vertical="center" wrapText="1"/>
    </xf>
    <xf numFmtId="0" fontId="18" fillId="0" borderId="67" xfId="111" applyFont="1" applyBorder="1" applyAlignment="1">
      <alignment horizontal="center" vertical="center" wrapText="1"/>
    </xf>
    <xf numFmtId="0" fontId="18" fillId="0" borderId="0" xfId="111" applyFont="1" applyBorder="1" applyAlignment="1">
      <alignment horizontal="center" vertical="center" wrapText="1"/>
    </xf>
    <xf numFmtId="0" fontId="18" fillId="0" borderId="13" xfId="111" applyFont="1" applyBorder="1" applyAlignment="1">
      <alignment horizontal="center" vertical="center" wrapText="1"/>
    </xf>
    <xf numFmtId="0" fontId="18" fillId="0" borderId="59" xfId="111" applyFont="1" applyBorder="1" applyAlignment="1">
      <alignment horizontal="center" vertical="center" wrapText="1"/>
    </xf>
    <xf numFmtId="0" fontId="18" fillId="0" borderId="19" xfId="111" applyFont="1" applyBorder="1" applyAlignment="1">
      <alignment horizontal="center" vertical="center" wrapText="1"/>
    </xf>
    <xf numFmtId="0" fontId="18" fillId="0" borderId="68" xfId="111" applyFont="1" applyBorder="1" applyAlignment="1">
      <alignment horizontal="center" vertical="center" wrapText="1"/>
    </xf>
    <xf numFmtId="0" fontId="18" fillId="0" borderId="70" xfId="111" applyFont="1" applyBorder="1" applyAlignment="1">
      <alignment horizontal="center" vertical="center" wrapText="1"/>
    </xf>
    <xf numFmtId="0" fontId="19" fillId="0" borderId="24" xfId="111" applyFont="1" applyBorder="1" applyAlignment="1">
      <alignment horizontal="center" vertical="center" wrapText="1"/>
    </xf>
    <xf numFmtId="0" fontId="19" fillId="0" borderId="25" xfId="111" applyFont="1" applyBorder="1" applyAlignment="1">
      <alignment horizontal="center" vertical="center" wrapText="1"/>
    </xf>
    <xf numFmtId="0" fontId="19" fillId="0" borderId="26" xfId="111" applyFont="1" applyBorder="1" applyAlignment="1">
      <alignment horizontal="center" vertical="center" wrapText="1"/>
    </xf>
    <xf numFmtId="0" fontId="19" fillId="0" borderId="27" xfId="111" applyFont="1" applyBorder="1" applyAlignment="1">
      <alignment horizontal="center" vertical="center" wrapText="1"/>
    </xf>
    <xf numFmtId="0" fontId="18" fillId="0" borderId="10" xfId="34" applyFont="1" applyBorder="1" applyAlignment="1">
      <alignment horizontal="center" vertical="center"/>
    </xf>
    <xf numFmtId="0" fontId="18" fillId="0" borderId="16" xfId="34" applyFont="1" applyBorder="1" applyAlignment="1">
      <alignment horizontal="center" vertical="center"/>
    </xf>
    <xf numFmtId="0" fontId="18" fillId="0" borderId="22" xfId="34" applyFont="1" applyBorder="1" applyAlignment="1">
      <alignment horizontal="center" vertical="center"/>
    </xf>
    <xf numFmtId="0" fontId="18" fillId="0" borderId="11" xfId="34" applyFont="1" applyBorder="1" applyAlignment="1">
      <alignment horizontal="center" vertical="center" wrapText="1"/>
    </xf>
    <xf numFmtId="0" fontId="18" fillId="0" borderId="17" xfId="34" applyFont="1" applyBorder="1" applyAlignment="1">
      <alignment horizontal="center" vertical="center" wrapText="1"/>
    </xf>
    <xf numFmtId="0" fontId="18" fillId="0" borderId="23" xfId="34" applyFont="1" applyBorder="1" applyAlignment="1">
      <alignment horizontal="center" vertical="center" wrapText="1"/>
    </xf>
    <xf numFmtId="0" fontId="18" fillId="0" borderId="13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4" xfId="34" applyFont="1" applyBorder="1" applyAlignment="1">
      <alignment horizontal="center" vertical="center"/>
    </xf>
    <xf numFmtId="0" fontId="18" fillId="0" borderId="25" xfId="34" applyFont="1" applyBorder="1" applyAlignment="1">
      <alignment horizontal="center" vertical="center"/>
    </xf>
    <xf numFmtId="0" fontId="18" fillId="0" borderId="26" xfId="34" applyFont="1" applyBorder="1" applyAlignment="1">
      <alignment horizontal="center" vertical="center"/>
    </xf>
    <xf numFmtId="0" fontId="18" fillId="0" borderId="27" xfId="34" applyFont="1" applyBorder="1" applyAlignment="1">
      <alignment horizontal="center" vertical="center"/>
    </xf>
    <xf numFmtId="0" fontId="58" fillId="0" borderId="0" xfId="36" applyFont="1" applyAlignment="1">
      <alignment horizontal="left" wrapText="1"/>
    </xf>
    <xf numFmtId="0" fontId="18" fillId="0" borderId="15" xfId="107" applyFont="1" applyBorder="1" applyAlignment="1">
      <alignment horizontal="center" vertical="center" wrapText="1"/>
    </xf>
    <xf numFmtId="0" fontId="18" fillId="0" borderId="21" xfId="107" applyFont="1" applyBorder="1" applyAlignment="1">
      <alignment horizontal="center" vertical="center" wrapText="1"/>
    </xf>
    <xf numFmtId="0" fontId="18" fillId="0" borderId="45" xfId="46" applyFont="1" applyBorder="1" applyAlignment="1">
      <alignment horizontal="center"/>
    </xf>
    <xf numFmtId="0" fontId="18" fillId="0" borderId="24" xfId="46" applyFont="1" applyBorder="1" applyAlignment="1">
      <alignment horizontal="center"/>
    </xf>
    <xf numFmtId="0" fontId="18" fillId="0" borderId="25" xfId="46" applyFont="1" applyBorder="1" applyAlignment="1">
      <alignment horizontal="center"/>
    </xf>
    <xf numFmtId="0" fontId="18" fillId="0" borderId="46" xfId="107" applyFont="1" applyBorder="1" applyAlignment="1">
      <alignment horizontal="center" vertical="center"/>
    </xf>
    <xf numFmtId="0" fontId="18" fillId="0" borderId="44" xfId="107" applyFont="1" applyBorder="1" applyAlignment="1">
      <alignment horizontal="center" vertical="center"/>
    </xf>
    <xf numFmtId="0" fontId="18" fillId="0" borderId="20" xfId="46" applyFont="1" applyBorder="1" applyAlignment="1">
      <alignment horizontal="center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47" xfId="36" applyFont="1" applyBorder="1" applyAlignment="1">
      <alignment horizontal="center" vertical="center"/>
    </xf>
    <xf numFmtId="0" fontId="18" fillId="0" borderId="48" xfId="36" applyFont="1" applyBorder="1" applyAlignment="1">
      <alignment horizontal="center" vertical="center"/>
    </xf>
    <xf numFmtId="0" fontId="18" fillId="0" borderId="51" xfId="36" applyFont="1" applyBorder="1" applyAlignment="1">
      <alignment horizontal="center" vertical="center"/>
    </xf>
    <xf numFmtId="0" fontId="18" fillId="0" borderId="45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26" xfId="36" applyFont="1" applyBorder="1" applyAlignment="1">
      <alignment horizontal="center" vertical="center"/>
    </xf>
    <xf numFmtId="0" fontId="18" fillId="0" borderId="27" xfId="36" applyFont="1" applyBorder="1" applyAlignment="1">
      <alignment horizontal="center" vertical="center"/>
    </xf>
    <xf numFmtId="0" fontId="58" fillId="0" borderId="0" xfId="36" applyFont="1" applyAlignment="1">
      <alignment horizontal="left" vertical="center" wrapText="1"/>
    </xf>
    <xf numFmtId="0" fontId="25" fillId="0" borderId="14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21" xfId="183" applyFont="1" applyBorder="1" applyAlignment="1">
      <alignment horizontal="center" vertical="center" wrapText="1"/>
    </xf>
    <xf numFmtId="0" fontId="18" fillId="0" borderId="10" xfId="36" applyFont="1" applyBorder="1" applyAlignment="1">
      <alignment horizontal="center" vertical="center"/>
    </xf>
    <xf numFmtId="0" fontId="18" fillId="0" borderId="16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18" fillId="0" borderId="11" xfId="36" applyFont="1" applyBorder="1" applyAlignment="1">
      <alignment horizontal="center" vertical="center" wrapText="1"/>
    </xf>
    <xf numFmtId="0" fontId="18" fillId="0" borderId="17" xfId="36" applyFont="1" applyBorder="1" applyAlignment="1">
      <alignment horizontal="center" vertical="center" wrapText="1"/>
    </xf>
    <xf numFmtId="0" fontId="18" fillId="0" borderId="23" xfId="36" applyFont="1" applyBorder="1" applyAlignment="1">
      <alignment horizontal="center" vertical="center" wrapText="1"/>
    </xf>
    <xf numFmtId="0" fontId="18" fillId="0" borderId="13" xfId="36" applyFont="1" applyBorder="1" applyAlignment="1">
      <alignment horizontal="center" vertical="center"/>
    </xf>
    <xf numFmtId="0" fontId="18" fillId="0" borderId="19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46" applyFont="1" applyBorder="1" applyAlignment="1">
      <alignment horizontal="center" vertical="center" wrapText="1"/>
    </xf>
    <xf numFmtId="0" fontId="58" fillId="0" borderId="0" xfId="584" applyFont="1" applyAlignment="1">
      <alignment horizontal="left" vertical="center" wrapText="1"/>
    </xf>
    <xf numFmtId="0" fontId="58" fillId="0" borderId="0" xfId="584" applyFont="1" applyAlignment="1">
      <alignment horizontal="left" vertical="center"/>
    </xf>
    <xf numFmtId="0" fontId="18" fillId="0" borderId="47" xfId="584" applyFont="1" applyBorder="1" applyAlignment="1">
      <alignment horizontal="center" vertical="center"/>
    </xf>
    <xf numFmtId="0" fontId="18" fillId="0" borderId="48" xfId="584" applyFont="1" applyBorder="1" applyAlignment="1">
      <alignment horizontal="center" vertical="center"/>
    </xf>
    <xf numFmtId="0" fontId="19" fillId="0" borderId="69" xfId="584" applyFont="1" applyBorder="1" applyAlignment="1">
      <alignment horizontal="center" vertical="center"/>
    </xf>
    <xf numFmtId="0" fontId="19" fillId="0" borderId="70" xfId="584" applyFont="1" applyBorder="1" applyAlignment="1">
      <alignment horizontal="center" vertical="center"/>
    </xf>
    <xf numFmtId="0" fontId="19" fillId="0" borderId="0" xfId="584" applyFont="1" applyAlignment="1">
      <alignment horizontal="left" wrapText="1"/>
    </xf>
    <xf numFmtId="0" fontId="58" fillId="0" borderId="0" xfId="584" applyFont="1" applyAlignment="1">
      <alignment horizontal="left" wrapText="1"/>
    </xf>
    <xf numFmtId="0" fontId="58" fillId="0" borderId="0" xfId="584" applyFont="1" applyAlignment="1">
      <alignment horizontal="left"/>
    </xf>
    <xf numFmtId="0" fontId="18" fillId="0" borderId="66" xfId="584" applyFont="1" applyBorder="1" applyAlignment="1">
      <alignment horizontal="center" vertical="center"/>
    </xf>
    <xf numFmtId="0" fontId="18" fillId="0" borderId="71" xfId="584" applyFont="1" applyBorder="1" applyAlignment="1">
      <alignment horizontal="center" vertical="center"/>
    </xf>
    <xf numFmtId="0" fontId="68" fillId="0" borderId="64" xfId="0" applyFont="1" applyFill="1" applyBorder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 wrapText="1"/>
    </xf>
    <xf numFmtId="0" fontId="68" fillId="0" borderId="63" xfId="0" applyFont="1" applyFill="1" applyBorder="1" applyAlignment="1">
      <alignment horizontal="center" vertical="center" wrapText="1"/>
    </xf>
    <xf numFmtId="4" fontId="63" fillId="0" borderId="62" xfId="580" applyNumberFormat="1" applyFont="1" applyFill="1" applyBorder="1" applyAlignment="1">
      <alignment horizontal="center" vertical="center" wrapText="1"/>
    </xf>
    <xf numFmtId="4" fontId="63" fillId="0" borderId="63" xfId="580" applyNumberFormat="1" applyFont="1" applyFill="1" applyBorder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74" fillId="0" borderId="47" xfId="580" applyFont="1" applyFill="1" applyBorder="1" applyAlignment="1">
      <alignment horizontal="center" vertical="center" wrapText="1"/>
    </xf>
    <xf numFmtId="0" fontId="74" fillId="0" borderId="48" xfId="580" applyFont="1" applyFill="1" applyBorder="1" applyAlignment="1">
      <alignment horizontal="center" vertical="center" wrapText="1"/>
    </xf>
    <xf numFmtId="0" fontId="74" fillId="0" borderId="65" xfId="580" applyFont="1" applyFill="1" applyBorder="1" applyAlignment="1">
      <alignment horizontal="center" vertical="center" wrapText="1"/>
    </xf>
    <xf numFmtId="0" fontId="74" fillId="0" borderId="62" xfId="580" applyFont="1" applyFill="1" applyBorder="1" applyAlignment="1">
      <alignment horizontal="center" vertical="center" wrapText="1"/>
    </xf>
    <xf numFmtId="0" fontId="74" fillId="0" borderId="63" xfId="580" applyFont="1" applyFill="1" applyBorder="1" applyAlignment="1">
      <alignment horizontal="center" vertical="center" wrapText="1"/>
    </xf>
    <xf numFmtId="0" fontId="74" fillId="0" borderId="64" xfId="580" applyFont="1" applyFill="1" applyBorder="1" applyAlignment="1">
      <alignment horizontal="center" vertical="center" wrapText="1"/>
    </xf>
    <xf numFmtId="0" fontId="71" fillId="0" borderId="47" xfId="580" applyFont="1" applyFill="1" applyBorder="1" applyAlignment="1">
      <alignment horizontal="center" vertical="center" wrapText="1"/>
    </xf>
    <xf numFmtId="0" fontId="71" fillId="0" borderId="48" xfId="580" applyFont="1" applyFill="1" applyBorder="1" applyAlignment="1">
      <alignment horizontal="center" vertical="center" wrapText="1"/>
    </xf>
    <xf numFmtId="0" fontId="71" fillId="0" borderId="65" xfId="580" applyFont="1" applyFill="1" applyBorder="1" applyAlignment="1">
      <alignment horizontal="center" vertical="center" wrapText="1"/>
    </xf>
    <xf numFmtId="0" fontId="71" fillId="0" borderId="62" xfId="580" applyFont="1" applyFill="1" applyBorder="1" applyAlignment="1">
      <alignment horizontal="center" vertical="center" wrapText="1"/>
    </xf>
    <xf numFmtId="0" fontId="71" fillId="0" borderId="63" xfId="580" applyFont="1" applyFill="1" applyBorder="1" applyAlignment="1">
      <alignment horizontal="center" vertical="center" wrapText="1"/>
    </xf>
    <xf numFmtId="0" fontId="71" fillId="0" borderId="64" xfId="580" applyFont="1" applyFill="1" applyBorder="1" applyAlignment="1">
      <alignment horizontal="center" vertical="center" wrapText="1"/>
    </xf>
    <xf numFmtId="0" fontId="18" fillId="0" borderId="44" xfId="383" applyFont="1" applyBorder="1" applyAlignment="1">
      <alignment horizontal="center" vertical="center"/>
    </xf>
    <xf numFmtId="0" fontId="18" fillId="0" borderId="14" xfId="383" applyFont="1" applyBorder="1" applyAlignment="1">
      <alignment horizontal="center" vertical="center"/>
    </xf>
    <xf numFmtId="3" fontId="18" fillId="0" borderId="14" xfId="383" applyNumberFormat="1" applyFont="1" applyBorder="1" applyAlignment="1">
      <alignment horizontal="center" vertical="center" wrapText="1"/>
    </xf>
    <xf numFmtId="3" fontId="18" fillId="0" borderId="20" xfId="383" applyNumberFormat="1" applyFont="1" applyBorder="1" applyAlignment="1">
      <alignment horizontal="center" vertical="center" wrapText="1"/>
    </xf>
    <xf numFmtId="3" fontId="18" fillId="0" borderId="15" xfId="383" applyNumberFormat="1" applyFont="1" applyBorder="1" applyAlignment="1">
      <alignment horizontal="center" vertical="center" wrapText="1"/>
    </xf>
    <xf numFmtId="3" fontId="18" fillId="0" borderId="21" xfId="383" applyNumberFormat="1" applyFont="1" applyBorder="1" applyAlignment="1">
      <alignment horizontal="center" vertical="center" wrapText="1"/>
    </xf>
    <xf numFmtId="0" fontId="19" fillId="0" borderId="25" xfId="383" applyFont="1" applyBorder="1" applyAlignment="1">
      <alignment horizontal="center" vertical="center"/>
    </xf>
    <xf numFmtId="0" fontId="19" fillId="0" borderId="20" xfId="383" applyFont="1" applyBorder="1" applyAlignment="1">
      <alignment horizontal="center" vertical="center"/>
    </xf>
    <xf numFmtId="0" fontId="58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wrapText="1"/>
    </xf>
    <xf numFmtId="0" fontId="18" fillId="0" borderId="43" xfId="111" applyFont="1" applyBorder="1" applyAlignment="1">
      <alignment horizontal="center" vertical="center" wrapText="1"/>
    </xf>
    <xf numFmtId="0" fontId="18" fillId="0" borderId="32" xfId="111" applyFont="1" applyBorder="1" applyAlignment="1">
      <alignment horizontal="center" vertical="center" wrapText="1"/>
    </xf>
    <xf numFmtId="0" fontId="18" fillId="0" borderId="14" xfId="111" applyFont="1" applyBorder="1" applyAlignment="1">
      <alignment horizontal="center" vertical="center" wrapText="1"/>
    </xf>
    <xf numFmtId="0" fontId="18" fillId="0" borderId="20" xfId="111" applyFont="1" applyBorder="1" applyAlignment="1">
      <alignment horizontal="center" vertical="center" wrapText="1"/>
    </xf>
    <xf numFmtId="0" fontId="18" fillId="0" borderId="15" xfId="111" applyFont="1" applyBorder="1" applyAlignment="1">
      <alignment horizontal="center" vertical="center" wrapText="1"/>
    </xf>
    <xf numFmtId="0" fontId="18" fillId="0" borderId="21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wrapText="1"/>
    </xf>
    <xf numFmtId="0" fontId="19" fillId="0" borderId="21" xfId="111" applyFont="1" applyBorder="1" applyAlignment="1">
      <alignment horizontal="center" wrapText="1"/>
    </xf>
    <xf numFmtId="166" fontId="19" fillId="0" borderId="0" xfId="153" applyNumberFormat="1" applyFont="1" applyAlignment="1">
      <alignment horizontal="left" vertical="center" wrapText="1"/>
    </xf>
    <xf numFmtId="0" fontId="19" fillId="0" borderId="0" xfId="153" applyFont="1" applyAlignment="1">
      <alignment horizontal="left" wrapText="1"/>
    </xf>
    <xf numFmtId="0" fontId="18" fillId="0" borderId="20" xfId="591" applyFont="1" applyBorder="1" applyAlignment="1">
      <alignment horizontal="center" vertical="center"/>
    </xf>
    <xf numFmtId="0" fontId="18" fillId="0" borderId="20" xfId="591" applyFont="1" applyBorder="1" applyAlignment="1">
      <alignment horizontal="center" vertical="center" wrapText="1"/>
    </xf>
    <xf numFmtId="0" fontId="18" fillId="0" borderId="20" xfId="153" applyFont="1" applyBorder="1" applyAlignment="1">
      <alignment horizontal="center" vertical="center" wrapText="1"/>
    </xf>
    <xf numFmtId="0" fontId="58" fillId="0" borderId="0" xfId="591" applyFont="1" applyAlignment="1">
      <alignment horizontal="left" vertical="center" wrapText="1"/>
    </xf>
    <xf numFmtId="0" fontId="18" fillId="0" borderId="4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4" xfId="591" applyFont="1" applyBorder="1" applyAlignment="1">
      <alignment horizontal="center" vertical="center"/>
    </xf>
    <xf numFmtId="0" fontId="18" fillId="0" borderId="14" xfId="591" applyFont="1" applyBorder="1" applyAlignment="1">
      <alignment horizontal="center" vertical="center"/>
    </xf>
    <xf numFmtId="0" fontId="18" fillId="0" borderId="15" xfId="591" applyFont="1" applyBorder="1" applyAlignment="1">
      <alignment horizontal="center" vertical="center" wrapText="1"/>
    </xf>
    <xf numFmtId="0" fontId="18" fillId="0" borderId="21" xfId="591" applyFont="1" applyBorder="1" applyAlignment="1">
      <alignment horizontal="center" vertical="center" wrapText="1"/>
    </xf>
    <xf numFmtId="0" fontId="18" fillId="0" borderId="25" xfId="591" applyFont="1" applyBorder="1" applyAlignment="1">
      <alignment horizontal="center" vertical="center" wrapText="1"/>
    </xf>
    <xf numFmtId="0" fontId="19" fillId="0" borderId="25" xfId="591" applyFont="1" applyBorder="1" applyAlignment="1">
      <alignment horizontal="center" vertical="center" wrapText="1"/>
    </xf>
    <xf numFmtId="0" fontId="19" fillId="0" borderId="20" xfId="591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2" fillId="0" borderId="0" xfId="113" applyFont="1" applyAlignment="1">
      <alignment horizontal="left" vertical="center" wrapText="1"/>
    </xf>
    <xf numFmtId="0" fontId="22" fillId="0" borderId="0" xfId="113" applyFont="1" applyAlignment="1">
      <alignment horizontal="left" vertical="center"/>
    </xf>
    <xf numFmtId="0" fontId="18" fillId="0" borderId="4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9" xfId="118" applyFont="1" applyBorder="1" applyAlignment="1">
      <alignment horizontal="center" vertical="center" wrapText="1"/>
    </xf>
    <xf numFmtId="0" fontId="18" fillId="0" borderId="80" xfId="118" applyFont="1" applyBorder="1" applyAlignment="1">
      <alignment horizontal="center" vertical="center" wrapText="1"/>
    </xf>
    <xf numFmtId="0" fontId="58" fillId="0" borderId="0" xfId="118" applyFont="1" applyAlignment="1">
      <alignment horizontal="left" vertical="center" wrapText="1"/>
    </xf>
    <xf numFmtId="0" fontId="18" fillId="0" borderId="10" xfId="118" applyFont="1" applyBorder="1" applyAlignment="1">
      <alignment horizontal="center" vertical="center"/>
    </xf>
    <xf numFmtId="0" fontId="18" fillId="0" borderId="13" xfId="118" applyFont="1" applyBorder="1" applyAlignment="1">
      <alignment horizontal="center" vertical="center"/>
    </xf>
    <xf numFmtId="0" fontId="18" fillId="0" borderId="11" xfId="118" applyFont="1" applyBorder="1" applyAlignment="1">
      <alignment horizontal="center" vertical="center"/>
    </xf>
    <xf numFmtId="0" fontId="18" fillId="0" borderId="43" xfId="118" applyFont="1" applyBorder="1" applyAlignment="1">
      <alignment horizontal="center" vertical="center"/>
    </xf>
    <xf numFmtId="0" fontId="18" fillId="0" borderId="32" xfId="118" applyFont="1" applyBorder="1" applyAlignment="1">
      <alignment horizontal="center" vertical="center"/>
    </xf>
    <xf numFmtId="0" fontId="18" fillId="0" borderId="28" xfId="118" applyFont="1" applyBorder="1" applyAlignment="1">
      <alignment horizontal="center" vertical="center"/>
    </xf>
    <xf numFmtId="0" fontId="18" fillId="0" borderId="15" xfId="118" applyFont="1" applyBorder="1" applyAlignment="1">
      <alignment horizontal="center" vertical="center" wrapText="1"/>
    </xf>
    <xf numFmtId="0" fontId="18" fillId="0" borderId="21" xfId="118" applyFont="1" applyBorder="1" applyAlignment="1">
      <alignment horizontal="center" vertical="center" wrapText="1"/>
    </xf>
    <xf numFmtId="0" fontId="18" fillId="0" borderId="29" xfId="118" applyFont="1" applyBorder="1" applyAlignment="1">
      <alignment horizontal="center" vertical="center" wrapText="1"/>
    </xf>
    <xf numFmtId="0" fontId="18" fillId="0" borderId="43" xfId="118" applyFont="1" applyBorder="1" applyAlignment="1">
      <alignment horizontal="center" vertical="center" wrapText="1"/>
    </xf>
    <xf numFmtId="0" fontId="18" fillId="0" borderId="82" xfId="118" applyFont="1" applyBorder="1" applyAlignment="1">
      <alignment horizontal="center" vertical="center" wrapText="1"/>
    </xf>
    <xf numFmtId="0" fontId="18" fillId="0" borderId="14" xfId="118" applyFont="1" applyBorder="1" applyAlignment="1">
      <alignment horizontal="center" vertical="center" wrapText="1"/>
    </xf>
    <xf numFmtId="0" fontId="18" fillId="0" borderId="32" xfId="118" applyFont="1" applyBorder="1" applyAlignment="1">
      <alignment horizontal="center" vertical="center" wrapText="1"/>
    </xf>
    <xf numFmtId="0" fontId="19" fillId="0" borderId="28" xfId="118" applyFont="1" applyBorder="1" applyAlignment="1">
      <alignment horizontal="center" vertical="center"/>
    </xf>
    <xf numFmtId="0" fontId="19" fillId="0" borderId="31" xfId="118" applyFont="1" applyBorder="1" applyAlignment="1">
      <alignment horizontal="center" vertical="center"/>
    </xf>
    <xf numFmtId="0" fontId="19" fillId="0" borderId="29" xfId="118" applyFont="1" applyBorder="1" applyAlignment="1">
      <alignment horizontal="center" vertical="center"/>
    </xf>
    <xf numFmtId="0" fontId="58" fillId="0" borderId="0" xfId="34" applyFont="1" applyAlignment="1">
      <alignment horizontal="left" wrapText="1"/>
    </xf>
    <xf numFmtId="0" fontId="18" fillId="0" borderId="43" xfId="34" applyFont="1" applyBorder="1" applyAlignment="1">
      <alignment horizontal="center" vertical="center"/>
    </xf>
    <xf numFmtId="0" fontId="18" fillId="0" borderId="32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 wrapText="1"/>
    </xf>
    <xf numFmtId="0" fontId="18" fillId="0" borderId="21" xfId="34" applyFont="1" applyBorder="1" applyAlignment="1">
      <alignment horizontal="center" vertical="center" wrapText="1"/>
    </xf>
    <xf numFmtId="0" fontId="58" fillId="0" borderId="0" xfId="34" applyFont="1" applyAlignment="1">
      <alignment horizontal="left" vertical="center" wrapText="1"/>
    </xf>
    <xf numFmtId="0" fontId="18" fillId="0" borderId="14" xfId="34" applyFont="1" applyBorder="1" applyAlignment="1">
      <alignment horizontal="center" vertical="center"/>
    </xf>
    <xf numFmtId="0" fontId="18" fillId="0" borderId="54" xfId="36" applyFont="1" applyBorder="1" applyAlignment="1">
      <alignment horizontal="center" vertical="center" wrapText="1"/>
    </xf>
    <xf numFmtId="0" fontId="18" fillId="0" borderId="19" xfId="36" applyFont="1" applyBorder="1" applyAlignment="1">
      <alignment horizontal="center" vertical="center" wrapText="1"/>
    </xf>
    <xf numFmtId="0" fontId="18" fillId="0" borderId="44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0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 wrapText="1"/>
    </xf>
    <xf numFmtId="0" fontId="18" fillId="0" borderId="25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/>
    </xf>
    <xf numFmtId="0" fontId="18" fillId="0" borderId="46" xfId="36" applyFont="1" applyBorder="1" applyAlignment="1">
      <alignment horizontal="center" vertical="center"/>
    </xf>
    <xf numFmtId="0" fontId="62" fillId="0" borderId="66" xfId="0" applyFont="1" applyFill="1" applyBorder="1" applyAlignment="1">
      <alignment horizontal="center" vertical="center"/>
    </xf>
    <xf numFmtId="0" fontId="62" fillId="0" borderId="67" xfId="0" applyFont="1" applyFill="1" applyBorder="1" applyAlignment="1">
      <alignment horizontal="center" vertical="center"/>
    </xf>
    <xf numFmtId="0" fontId="62" fillId="0" borderId="68" xfId="0" applyFont="1" applyFill="1" applyBorder="1" applyAlignment="1">
      <alignment horizontal="center" vertical="center"/>
    </xf>
    <xf numFmtId="0" fontId="62" fillId="0" borderId="71" xfId="0" applyFont="1" applyFill="1" applyBorder="1" applyAlignment="1">
      <alignment horizontal="center" vertical="center"/>
    </xf>
    <xf numFmtId="0" fontId="62" fillId="0" borderId="72" xfId="0" applyFont="1" applyFill="1" applyBorder="1" applyAlignment="1">
      <alignment horizontal="center" vertical="center"/>
    </xf>
    <xf numFmtId="0" fontId="62" fillId="0" borderId="73" xfId="0" applyFont="1" applyFill="1" applyBorder="1" applyAlignment="1">
      <alignment horizontal="center" vertical="center"/>
    </xf>
    <xf numFmtId="0" fontId="71" fillId="0" borderId="69" xfId="580" applyFont="1" applyFill="1" applyBorder="1" applyAlignment="1">
      <alignment horizontal="center" vertical="center" wrapText="1"/>
    </xf>
    <xf numFmtId="0" fontId="71" fillId="0" borderId="71" xfId="580" applyFont="1" applyFill="1" applyBorder="1" applyAlignment="1">
      <alignment horizontal="center" vertical="center" wrapText="1"/>
    </xf>
    <xf numFmtId="0" fontId="58" fillId="0" borderId="0" xfId="580" applyFont="1" applyAlignment="1">
      <alignment horizontal="left" vertical="center" wrapText="1"/>
    </xf>
    <xf numFmtId="0" fontId="18" fillId="0" borderId="75" xfId="111" applyFont="1" applyBorder="1" applyAlignment="1">
      <alignment horizontal="center" vertical="center" wrapText="1"/>
    </xf>
    <xf numFmtId="0" fontId="18" fillId="0" borderId="49" xfId="111" applyFont="1" applyBorder="1" applyAlignment="1">
      <alignment horizontal="center" vertical="center" wrapText="1"/>
    </xf>
    <xf numFmtId="0" fontId="18" fillId="0" borderId="44" xfId="111" applyFont="1" applyBorder="1" applyAlignment="1">
      <alignment horizontal="center" vertical="center" wrapText="1"/>
    </xf>
    <xf numFmtId="0" fontId="18" fillId="0" borderId="25" xfId="111" applyFont="1" applyBorder="1" applyAlignment="1">
      <alignment horizontal="center" vertical="center" wrapText="1"/>
    </xf>
    <xf numFmtId="0" fontId="18" fillId="0" borderId="46" xfId="111" applyFont="1" applyBorder="1" applyAlignment="1">
      <alignment horizontal="center" vertical="center" wrapText="1"/>
    </xf>
    <xf numFmtId="0" fontId="18" fillId="0" borderId="26" xfId="111" applyFont="1" applyBorder="1" applyAlignment="1">
      <alignment horizontal="center" vertical="center" wrapText="1"/>
    </xf>
    <xf numFmtId="0" fontId="19" fillId="0" borderId="32" xfId="111" applyFont="1" applyBorder="1" applyAlignment="1">
      <alignment horizontal="center" wrapText="1"/>
    </xf>
    <xf numFmtId="0" fontId="18" fillId="0" borderId="43" xfId="383" applyFont="1" applyBorder="1" applyAlignment="1">
      <alignment horizontal="center" vertical="center" wrapText="1"/>
    </xf>
    <xf numFmtId="0" fontId="19" fillId="0" borderId="32" xfId="383" applyFont="1" applyBorder="1" applyAlignment="1">
      <alignment vertical="center" wrapText="1"/>
    </xf>
    <xf numFmtId="0" fontId="19" fillId="0" borderId="32" xfId="383" applyFont="1" applyBorder="1" applyAlignment="1">
      <alignment vertical="center"/>
    </xf>
    <xf numFmtId="49" fontId="18" fillId="0" borderId="14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/>
    </xf>
    <xf numFmtId="0" fontId="18" fillId="0" borderId="15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77" xfId="118" applyFont="1" applyBorder="1" applyAlignment="1">
      <alignment horizontal="center" vertical="center" wrapText="1"/>
    </xf>
    <xf numFmtId="0" fontId="18" fillId="0" borderId="20" xfId="118" applyFont="1" applyBorder="1" applyAlignment="1">
      <alignment horizontal="center" vertical="center" wrapText="1"/>
    </xf>
    <xf numFmtId="0" fontId="18" fillId="0" borderId="31" xfId="118" applyFont="1" applyBorder="1" applyAlignment="1">
      <alignment horizontal="center" vertical="center" wrapText="1"/>
    </xf>
    <xf numFmtId="0" fontId="18" fillId="0" borderId="44" xfId="118" applyFont="1" applyBorder="1" applyAlignment="1">
      <alignment horizontal="center" vertical="center" wrapText="1"/>
    </xf>
    <xf numFmtId="0" fontId="18" fillId="0" borderId="53" xfId="118" applyFont="1" applyBorder="1" applyAlignment="1">
      <alignment horizontal="center" vertical="center" wrapText="1"/>
    </xf>
    <xf numFmtId="0" fontId="18" fillId="0" borderId="54" xfId="118" applyFont="1" applyBorder="1" applyAlignment="1">
      <alignment horizontal="center" vertical="center" wrapText="1"/>
    </xf>
    <xf numFmtId="0" fontId="18" fillId="0" borderId="55" xfId="118" applyFont="1" applyBorder="1" applyAlignment="1">
      <alignment horizontal="center" vertical="center" wrapText="1"/>
    </xf>
    <xf numFmtId="0" fontId="19" fillId="0" borderId="26" xfId="602" applyFont="1" applyBorder="1" applyAlignment="1">
      <alignment horizontal="left" vertical="center" wrapText="1"/>
    </xf>
    <xf numFmtId="0" fontId="19" fillId="0" borderId="24" xfId="602" applyFont="1" applyBorder="1" applyAlignment="1">
      <alignment horizontal="left" vertical="center" wrapText="1"/>
    </xf>
    <xf numFmtId="0" fontId="19" fillId="0" borderId="27" xfId="602" applyFont="1" applyBorder="1" applyAlignment="1">
      <alignment horizontal="left" vertical="center" wrapText="1"/>
    </xf>
    <xf numFmtId="0" fontId="19" fillId="0" borderId="58" xfId="602" applyFont="1" applyBorder="1" applyAlignment="1">
      <alignment horizontal="left" vertical="center" wrapText="1"/>
    </xf>
    <xf numFmtId="0" fontId="19" fillId="0" borderId="83" xfId="602" applyFont="1" applyBorder="1" applyAlignment="1">
      <alignment horizontal="left" vertical="center" wrapText="1"/>
    </xf>
    <xf numFmtId="0" fontId="19" fillId="0" borderId="88" xfId="602" applyFont="1" applyBorder="1" applyAlignment="1">
      <alignment horizontal="left" vertical="center" wrapText="1"/>
    </xf>
    <xf numFmtId="0" fontId="19" fillId="0" borderId="46" xfId="602" applyFont="1" applyBorder="1" applyAlignment="1">
      <alignment horizontal="left" vertical="center" wrapText="1"/>
    </xf>
    <xf numFmtId="0" fontId="19" fillId="0" borderId="56" xfId="602" applyFont="1" applyBorder="1" applyAlignment="1">
      <alignment horizontal="left" vertical="center" wrapText="1"/>
    </xf>
    <xf numFmtId="0" fontId="19" fillId="0" borderId="89" xfId="602" applyFont="1" applyBorder="1" applyAlignment="1">
      <alignment horizontal="left" vertical="center" wrapText="1"/>
    </xf>
    <xf numFmtId="0" fontId="18" fillId="0" borderId="14" xfId="183" applyFont="1" applyBorder="1" applyAlignment="1">
      <alignment horizontal="center" vertical="center" wrapText="1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0" fontId="18" fillId="0" borderId="21" xfId="183" applyFont="1" applyBorder="1" applyAlignment="1">
      <alignment horizontal="center" vertical="center" wrapText="1"/>
    </xf>
    <xf numFmtId="0" fontId="18" fillId="0" borderId="59" xfId="36" applyFont="1" applyBorder="1" applyAlignment="1">
      <alignment horizontal="center" vertical="center"/>
    </xf>
    <xf numFmtId="0" fontId="64" fillId="0" borderId="61" xfId="0" applyFont="1" applyFill="1" applyBorder="1" applyAlignment="1">
      <alignment horizontal="center" vertical="center"/>
    </xf>
    <xf numFmtId="0" fontId="58" fillId="0" borderId="0" xfId="583" applyFont="1" applyAlignment="1">
      <alignment vertical="center" wrapText="1"/>
    </xf>
    <xf numFmtId="0" fontId="60" fillId="0" borderId="0" xfId="583" applyFont="1" applyAlignment="1">
      <alignment vertical="center" wrapText="1"/>
    </xf>
    <xf numFmtId="0" fontId="60" fillId="0" borderId="0" xfId="583" applyFont="1" applyAlignment="1">
      <alignment wrapText="1"/>
    </xf>
    <xf numFmtId="0" fontId="19" fillId="0" borderId="25" xfId="111" applyFont="1" applyBorder="1" applyAlignment="1">
      <alignment horizontal="center" wrapText="1"/>
    </xf>
    <xf numFmtId="0" fontId="19" fillId="0" borderId="26" xfId="111" applyFont="1" applyBorder="1" applyAlignment="1">
      <alignment horizontal="center" wrapText="1"/>
    </xf>
    <xf numFmtId="0" fontId="18" fillId="0" borderId="56" xfId="36" applyFont="1" applyBorder="1" applyAlignment="1">
      <alignment horizontal="center" vertical="center"/>
    </xf>
    <xf numFmtId="0" fontId="25" fillId="0" borderId="24" xfId="183" applyFont="1" applyBorder="1" applyAlignment="1">
      <alignment horizontal="center" vertical="center" wrapText="1"/>
    </xf>
    <xf numFmtId="0" fontId="25" fillId="0" borderId="25" xfId="183" applyFont="1" applyBorder="1" applyAlignment="1">
      <alignment horizontal="center" vertical="center" wrapText="1"/>
    </xf>
    <xf numFmtId="0" fontId="25" fillId="0" borderId="45" xfId="183" applyFont="1" applyBorder="1" applyAlignment="1">
      <alignment horizontal="center" vertical="center" wrapText="1"/>
    </xf>
    <xf numFmtId="0" fontId="57" fillId="0" borderId="61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70" xfId="0" applyFont="1" applyFill="1" applyBorder="1" applyAlignment="1">
      <alignment horizontal="center" vertical="center"/>
    </xf>
    <xf numFmtId="0" fontId="19" fillId="0" borderId="71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top" wrapText="1"/>
    </xf>
    <xf numFmtId="0" fontId="19" fillId="0" borderId="64" xfId="0" applyFont="1" applyFill="1" applyBorder="1" applyAlignment="1">
      <alignment horizontal="center" vertical="top" wrapText="1"/>
    </xf>
    <xf numFmtId="0" fontId="79" fillId="0" borderId="61" xfId="0" applyFont="1" applyFill="1" applyBorder="1" applyAlignment="1">
      <alignment horizontal="center" vertical="center"/>
    </xf>
    <xf numFmtId="0" fontId="57" fillId="0" borderId="62" xfId="0" applyFont="1" applyFill="1" applyBorder="1" applyAlignment="1">
      <alignment horizontal="center" vertical="center"/>
    </xf>
    <xf numFmtId="0" fontId="57" fillId="0" borderId="64" xfId="0" applyFont="1" applyFill="1" applyBorder="1" applyAlignment="1">
      <alignment horizontal="center" vertical="center"/>
    </xf>
    <xf numFmtId="0" fontId="57" fillId="0" borderId="66" xfId="0" applyFont="1" applyFill="1" applyBorder="1" applyAlignment="1">
      <alignment horizontal="center" vertical="center"/>
    </xf>
    <xf numFmtId="0" fontId="57" fillId="0" borderId="67" xfId="0" applyFont="1" applyFill="1" applyBorder="1" applyAlignment="1">
      <alignment horizontal="center" vertical="center"/>
    </xf>
    <xf numFmtId="0" fontId="57" fillId="0" borderId="68" xfId="0" applyFont="1" applyFill="1" applyBorder="1" applyAlignment="1">
      <alignment horizontal="center" vertical="center"/>
    </xf>
    <xf numFmtId="0" fontId="57" fillId="0" borderId="71" xfId="0" applyFont="1" applyFill="1" applyBorder="1" applyAlignment="1">
      <alignment horizontal="center" vertical="center"/>
    </xf>
    <xf numFmtId="0" fontId="57" fillId="0" borderId="72" xfId="0" applyFont="1" applyFill="1" applyBorder="1" applyAlignment="1">
      <alignment horizontal="center" vertical="center"/>
    </xf>
    <xf numFmtId="0" fontId="57" fillId="0" borderId="73" xfId="0" applyFont="1" applyFill="1" applyBorder="1" applyAlignment="1">
      <alignment horizontal="center" vertical="center"/>
    </xf>
    <xf numFmtId="0" fontId="57" fillId="0" borderId="63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65" xfId="0" applyFont="1" applyFill="1" applyBorder="1" applyAlignment="1">
      <alignment horizontal="center" vertical="center" wrapText="1"/>
    </xf>
    <xf numFmtId="0" fontId="57" fillId="0" borderId="61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/>
    </xf>
    <xf numFmtId="0" fontId="18" fillId="0" borderId="79" xfId="589" applyFont="1" applyBorder="1" applyAlignment="1">
      <alignment horizontal="left" indent="3"/>
    </xf>
    <xf numFmtId="0" fontId="18" fillId="0" borderId="77" xfId="589" applyFont="1" applyBorder="1" applyAlignment="1">
      <alignment horizontal="left" indent="3"/>
    </xf>
    <xf numFmtId="0" fontId="18" fillId="0" borderId="80" xfId="589" applyFont="1" applyBorder="1" applyAlignment="1">
      <alignment horizontal="left" indent="3"/>
    </xf>
    <xf numFmtId="1" fontId="81" fillId="0" borderId="67" xfId="589" applyNumberFormat="1" applyFont="1" applyBorder="1"/>
    <xf numFmtId="0" fontId="58" fillId="0" borderId="0" xfId="589" applyFont="1" applyAlignment="1">
      <alignment horizontal="left" vertical="center" wrapText="1"/>
    </xf>
    <xf numFmtId="0" fontId="18" fillId="0" borderId="43" xfId="589" applyFont="1" applyBorder="1" applyAlignment="1">
      <alignment horizontal="center" vertical="center"/>
    </xf>
    <xf numFmtId="0" fontId="18" fillId="0" borderId="32" xfId="589" applyFont="1" applyBorder="1" applyAlignment="1">
      <alignment horizontal="center" vertical="center"/>
    </xf>
    <xf numFmtId="0" fontId="18" fillId="0" borderId="14" xfId="589" applyFont="1" applyBorder="1" applyAlignment="1">
      <alignment horizontal="center" vertical="center"/>
    </xf>
    <xf numFmtId="0" fontId="18" fillId="0" borderId="20" xfId="589" applyFont="1" applyBorder="1" applyAlignment="1">
      <alignment horizontal="center" vertical="center"/>
    </xf>
    <xf numFmtId="0" fontId="18" fillId="0" borderId="15" xfId="589" applyFont="1" applyBorder="1" applyAlignment="1">
      <alignment horizontal="center" vertical="center"/>
    </xf>
    <xf numFmtId="0" fontId="18" fillId="0" borderId="21" xfId="589" applyFont="1" applyBorder="1" applyAlignment="1">
      <alignment horizontal="center" vertical="center"/>
    </xf>
    <xf numFmtId="0" fontId="19" fillId="0" borderId="25" xfId="589" applyFont="1" applyBorder="1" applyAlignment="1">
      <alignment horizontal="center" vertical="center" wrapText="1"/>
    </xf>
    <xf numFmtId="0" fontId="19" fillId="0" borderId="20" xfId="589" applyFont="1" applyBorder="1" applyAlignment="1">
      <alignment horizontal="center" vertical="center" wrapText="1"/>
    </xf>
    <xf numFmtId="0" fontId="18" fillId="0" borderId="79" xfId="589" applyFont="1" applyBorder="1" applyAlignment="1">
      <alignment horizontal="center"/>
    </xf>
    <xf numFmtId="0" fontId="18" fillId="0" borderId="77" xfId="589" applyFont="1" applyBorder="1" applyAlignment="1">
      <alignment horizontal="center"/>
    </xf>
    <xf numFmtId="0" fontId="18" fillId="0" borderId="80" xfId="589" applyFont="1" applyBorder="1" applyAlignment="1">
      <alignment horizontal="center"/>
    </xf>
    <xf numFmtId="1" fontId="81" fillId="0" borderId="0" xfId="589" applyNumberFormat="1" applyFont="1"/>
    <xf numFmtId="0" fontId="81" fillId="0" borderId="0" xfId="107" applyFont="1"/>
    <xf numFmtId="0" fontId="19" fillId="0" borderId="0" xfId="589" applyFont="1"/>
  </cellXfs>
  <cellStyles count="753">
    <cellStyle name="20% - Accent1" xfId="47" xr:uid="{07E0FD48-CDE5-49DF-B86E-8634A04B53F2}"/>
    <cellStyle name="20% - Accent2" xfId="48" xr:uid="{055AA569-0D8E-44E3-A76B-5B466453ECDE}"/>
    <cellStyle name="20% - Accent3" xfId="49" xr:uid="{D780EFE5-4309-443B-8D54-DF568606EE09}"/>
    <cellStyle name="20% - Accent4" xfId="50" xr:uid="{8AA499D2-C258-40A4-9902-EB17A1FA5D6A}"/>
    <cellStyle name="20% - Accent5" xfId="51" xr:uid="{631F0670-6C16-4D54-9BF4-8F73CEE0F3CC}"/>
    <cellStyle name="20% - Accent6" xfId="52" xr:uid="{50B3DCBE-30BA-4E2A-BC6F-B6BBFF4D6CC7}"/>
    <cellStyle name="20% — akcent 1" xfId="17" builtinId="30" customBuiltin="1"/>
    <cellStyle name="20% — akcent 1 2" xfId="161" xr:uid="{F5A1634D-8424-4D57-AD65-39D28E00AADB}"/>
    <cellStyle name="20% — akcent 1 2 2" xfId="238" xr:uid="{FD91A381-FDB2-4176-B62A-602D57BDB250}"/>
    <cellStyle name="20% — akcent 1 2 2 2" xfId="491" xr:uid="{60ABAE33-82F8-4949-AF4E-36E1B1F6A03E}"/>
    <cellStyle name="20% — akcent 1 2 3" xfId="361" xr:uid="{908E8E03-A426-47B8-AE3F-C6559408723F}"/>
    <cellStyle name="20% — akcent 1 2 3 2" xfId="558" xr:uid="{EDD5BC0F-E0E1-4DFC-ACC5-9676ED396B7B}"/>
    <cellStyle name="20% — akcent 1 2 4" xfId="435" xr:uid="{E8EA4034-EC5B-4BC1-9FB8-5784AF9F76F4}"/>
    <cellStyle name="20% — akcent 1 3" xfId="186" xr:uid="{D8439047-55FA-44EA-A562-5DCE2445FE0B}"/>
    <cellStyle name="20% — akcent 1 3 2" xfId="457" xr:uid="{F5F875FE-D510-4CEB-98D3-9B1D2AF48714}"/>
    <cellStyle name="20% — akcent 1 4" xfId="310" xr:uid="{05911D7F-2E9B-46A4-9D2A-B529BAE7EF22}"/>
    <cellStyle name="20% — akcent 1 4 2" xfId="507" xr:uid="{C3089F29-2BA6-477F-88AC-79C9E90F64F0}"/>
    <cellStyle name="20% — akcent 1 5" xfId="384" xr:uid="{D9D7CD73-852C-4EE3-AEA8-62EC1B562BBB}"/>
    <cellStyle name="20% — akcent 2" xfId="20" builtinId="34" customBuiltin="1"/>
    <cellStyle name="20% — akcent 2 2" xfId="159" xr:uid="{ECD22AA4-DC04-422C-93BC-99E1D8C1BD7C}"/>
    <cellStyle name="20% — akcent 2 2 2" xfId="236" xr:uid="{AE93B929-D92A-43B3-996D-20900633898B}"/>
    <cellStyle name="20% — akcent 2 2 2 2" xfId="489" xr:uid="{8AA5D694-DB35-43FD-8C50-46D80E6E1BF8}"/>
    <cellStyle name="20% — akcent 2 2 3" xfId="359" xr:uid="{97E55DA3-6292-467E-911E-0C721BF0A4EF}"/>
    <cellStyle name="20% — akcent 2 2 3 2" xfId="556" xr:uid="{CF38E1F4-913D-4677-A4D4-DD66D745D628}"/>
    <cellStyle name="20% — akcent 2 2 4" xfId="433" xr:uid="{35DF2067-7337-41A9-8F4F-91F7E5B285BC}"/>
    <cellStyle name="20% — akcent 2 3" xfId="188" xr:uid="{5DD57C31-2D9D-4EB5-97D5-0042DE4440E7}"/>
    <cellStyle name="20% — akcent 2 3 2" xfId="459" xr:uid="{F8225B4C-2175-4635-ABB9-0C9758D9E25E}"/>
    <cellStyle name="20% — akcent 2 4" xfId="312" xr:uid="{CF9AA9B9-9DC9-4B7B-8AF9-58971D8E908D}"/>
    <cellStyle name="20% — akcent 2 4 2" xfId="509" xr:uid="{AD160E5F-6ADD-4718-8ED2-8952F50B8F0D}"/>
    <cellStyle name="20% — akcent 2 5" xfId="386" xr:uid="{91E836A9-173E-4F0D-96D5-83F9EA86528E}"/>
    <cellStyle name="20% — akcent 3" xfId="23" builtinId="38" customBuiltin="1"/>
    <cellStyle name="20% — akcent 3 2" xfId="157" xr:uid="{0DB144BF-C8D0-4266-AA0D-A30C01403C7E}"/>
    <cellStyle name="20% — akcent 3 2 2" xfId="234" xr:uid="{81FBF73D-5C0A-4BB4-AA7F-8439EF6D415A}"/>
    <cellStyle name="20% — akcent 3 2 2 2" xfId="487" xr:uid="{67181CB4-3AC5-4DB3-902B-27D6CA949AFF}"/>
    <cellStyle name="20% — akcent 3 2 3" xfId="357" xr:uid="{C4E63E6C-2C92-4A7A-95C4-DF905AFAEB13}"/>
    <cellStyle name="20% — akcent 3 2 3 2" xfId="554" xr:uid="{040F1578-32DB-4576-8639-68AFABC6C6C5}"/>
    <cellStyle name="20% — akcent 3 2 4" xfId="431" xr:uid="{62729AA5-BB13-4E76-ADB9-CA5072C8DB85}"/>
    <cellStyle name="20% — akcent 3 3" xfId="190" xr:uid="{D1EF159E-3D91-48DA-9FE7-A4D573929B7B}"/>
    <cellStyle name="20% — akcent 3 3 2" xfId="461" xr:uid="{D14963BE-ED4B-480B-9F86-F9BE30AD6AAB}"/>
    <cellStyle name="20% — akcent 3 4" xfId="314" xr:uid="{AFC6640E-BDF1-448A-BCD9-A500F7C5D15D}"/>
    <cellStyle name="20% — akcent 3 4 2" xfId="511" xr:uid="{C469FFF5-B2DF-443C-9367-8E6843C43D80}"/>
    <cellStyle name="20% — akcent 3 5" xfId="388" xr:uid="{CE82DBAB-1862-41F3-877B-EB628526695A}"/>
    <cellStyle name="20% — akcent 4" xfId="26" builtinId="42" customBuiltin="1"/>
    <cellStyle name="20% — akcent 4 2" xfId="155" xr:uid="{AED4B904-C41F-4BA2-B3CF-E0888C9F1AB2}"/>
    <cellStyle name="20% — akcent 4 2 2" xfId="232" xr:uid="{55568F6B-451B-413A-9AB5-78EBB7F76888}"/>
    <cellStyle name="20% — akcent 4 2 2 2" xfId="485" xr:uid="{4B1BAAB3-7AD5-4C72-9A83-BD7D2F8BD19B}"/>
    <cellStyle name="20% — akcent 4 2 3" xfId="355" xr:uid="{D3155D2A-D319-4A94-B0A5-D8BDA8147776}"/>
    <cellStyle name="20% — akcent 4 2 3 2" xfId="552" xr:uid="{5813CACD-FD9A-4521-A4C7-35DDC3D20CA5}"/>
    <cellStyle name="20% — akcent 4 2 4" xfId="429" xr:uid="{D4106046-7C1E-467F-8688-B0EDE2DB0BE0}"/>
    <cellStyle name="20% — akcent 4 3" xfId="192" xr:uid="{F94B065C-FFF1-430B-A2D5-D6953D21C1C1}"/>
    <cellStyle name="20% — akcent 4 3 2" xfId="463" xr:uid="{A50DEFE7-0B6A-4F59-A08B-8CD9E71B6D86}"/>
    <cellStyle name="20% — akcent 4 4" xfId="316" xr:uid="{0D8D50C3-A8A7-41E8-BC90-0A9921A48641}"/>
    <cellStyle name="20% — akcent 4 4 2" xfId="513" xr:uid="{D77F9242-7B82-459C-B678-2C4432BD4AB7}"/>
    <cellStyle name="20% — akcent 4 5" xfId="390" xr:uid="{BDC891AB-AEAA-4539-825C-48BD82A93591}"/>
    <cellStyle name="20% — akcent 5" xfId="29" builtinId="46" customBuiltin="1"/>
    <cellStyle name="20% — akcent 5 2" xfId="135" xr:uid="{A1B5A25B-536D-4E3A-8BE9-3417BE98B26E}"/>
    <cellStyle name="20% — akcent 5 2 2" xfId="213" xr:uid="{03613AAA-9CAD-4CCE-8508-044575474280}"/>
    <cellStyle name="20% — akcent 5 2 2 2" xfId="475" xr:uid="{9C59DC65-B941-4EBA-ADBF-428FEF3C9E25}"/>
    <cellStyle name="20% — akcent 5 2 3" xfId="336" xr:uid="{5DC849AA-492B-4E0D-8621-55E6A649D6F2}"/>
    <cellStyle name="20% — akcent 5 2 3 2" xfId="533" xr:uid="{A974D052-2C1A-435F-B0BF-4B9CF231B9D1}"/>
    <cellStyle name="20% — akcent 5 2 4" xfId="410" xr:uid="{324E957A-083F-45B3-B3C3-A41916A75E7F}"/>
    <cellStyle name="20% — akcent 5 3" xfId="194" xr:uid="{5A7E1121-ADD9-4E3F-8666-ECD394150440}"/>
    <cellStyle name="20% — akcent 5 3 2" xfId="465" xr:uid="{2F7C9BDD-F121-4D8D-A131-3788B7AA87C4}"/>
    <cellStyle name="20% — akcent 5 4" xfId="318" xr:uid="{D0D2A89F-BDAC-49A3-877D-134382E6FDFF}"/>
    <cellStyle name="20% — akcent 5 4 2" xfId="515" xr:uid="{C83B907E-54AA-4653-9E86-002B330D4D57}"/>
    <cellStyle name="20% — akcent 5 5" xfId="392" xr:uid="{FE7FEF25-E1F6-4632-B4BB-7D0F255C2479}"/>
    <cellStyle name="20% — akcent 6" xfId="32" builtinId="50" customBuiltin="1"/>
    <cellStyle name="20% — akcent 6 2" xfId="137" xr:uid="{3856257A-FF87-4179-B8D4-7BF16FFECF56}"/>
    <cellStyle name="20% — akcent 6 2 2" xfId="215" xr:uid="{A68DD84D-4B05-4279-AB9C-1EFB114978E5}"/>
    <cellStyle name="20% — akcent 6 2 2 2" xfId="477" xr:uid="{501C4CD0-5516-4483-8297-5473EF4BF263}"/>
    <cellStyle name="20% — akcent 6 2 3" xfId="338" xr:uid="{72D23704-6662-4169-8ABB-6E5C8DD5C919}"/>
    <cellStyle name="20% — akcent 6 2 3 2" xfId="535" xr:uid="{1C655657-43CF-41FC-A00D-C7B5896C3B39}"/>
    <cellStyle name="20% — akcent 6 2 4" xfId="412" xr:uid="{3949875E-2A93-4D20-A6A8-4AFBFDFFE6CA}"/>
    <cellStyle name="20% — akcent 6 3" xfId="196" xr:uid="{F2748F2B-3E73-4EF7-8B6F-83DE8E024B44}"/>
    <cellStyle name="20% — akcent 6 3 2" xfId="467" xr:uid="{7029BB78-EB86-4DA9-B69D-3B9B5C174E0C}"/>
    <cellStyle name="20% — akcent 6 4" xfId="320" xr:uid="{F585926B-B040-45D1-A07B-6984189FB416}"/>
    <cellStyle name="20% — akcent 6 4 2" xfId="517" xr:uid="{78EBA0C0-24D6-423F-AB57-3BABA3E4A657}"/>
    <cellStyle name="20% — akcent 6 5" xfId="394" xr:uid="{7305B951-CA23-4BF3-9D15-3458404BA928}"/>
    <cellStyle name="40% - Accent1" xfId="53" xr:uid="{9F8ECB84-F473-4792-8838-56EF20A35875}"/>
    <cellStyle name="40% - Accent2" xfId="54" xr:uid="{0C9BD095-D830-405A-8695-6E57DD474311}"/>
    <cellStyle name="40% - Accent3" xfId="55" xr:uid="{95F008B8-0921-4167-8F8B-8C5F947F2425}"/>
    <cellStyle name="40% - Accent4" xfId="56" xr:uid="{A2A4DB59-FFB7-46CB-802D-E4C49EF4BE72}"/>
    <cellStyle name="40% - Accent5" xfId="57" xr:uid="{0956C209-FA1F-4887-BEA3-9A59087FB918}"/>
    <cellStyle name="40% - Accent6" xfId="58" xr:uid="{352AC69F-E853-4381-949C-BF568DBC5242}"/>
    <cellStyle name="40% — akcent 1" xfId="18" builtinId="31" customBuiltin="1"/>
    <cellStyle name="40% — akcent 1 2" xfId="160" xr:uid="{B3C03E9F-E292-4C74-AB4D-AE43C52E1B24}"/>
    <cellStyle name="40% — akcent 1 2 2" xfId="237" xr:uid="{AC827F7B-BF0D-40E8-8362-FB8D0B4B28A5}"/>
    <cellStyle name="40% — akcent 1 2 2 2" xfId="490" xr:uid="{C3C46C83-C99B-4F1E-85BC-6A4D94760A6A}"/>
    <cellStyle name="40% — akcent 1 2 3" xfId="360" xr:uid="{AE08B878-691D-4974-8E36-5053C0E9314B}"/>
    <cellStyle name="40% — akcent 1 2 3 2" xfId="557" xr:uid="{6DC0547B-C427-4020-A4F0-1DE1B2D84E1E}"/>
    <cellStyle name="40% — akcent 1 2 4" xfId="434" xr:uid="{1922FBD9-B3B5-44AF-802C-B85DFE004E72}"/>
    <cellStyle name="40% — akcent 1 3" xfId="187" xr:uid="{AC005E7B-CBCE-4448-9216-47423F753333}"/>
    <cellStyle name="40% — akcent 1 3 2" xfId="458" xr:uid="{7257EB77-CAD6-48F4-B36A-7F9A30D9EE06}"/>
    <cellStyle name="40% — akcent 1 4" xfId="311" xr:uid="{4584C9ED-F41D-430E-A380-16BFFC42267C}"/>
    <cellStyle name="40% — akcent 1 4 2" xfId="508" xr:uid="{8B8C9267-1045-4E53-BCFA-911EED44AE40}"/>
    <cellStyle name="40% — akcent 1 5" xfId="385" xr:uid="{AA65F431-3476-436B-8409-EB3925F99CA8}"/>
    <cellStyle name="40% — akcent 2" xfId="21" builtinId="35" customBuiltin="1"/>
    <cellStyle name="40% — akcent 2 2" xfId="158" xr:uid="{3B9021E1-7767-4234-96AA-5BC1E974FC40}"/>
    <cellStyle name="40% — akcent 2 2 2" xfId="235" xr:uid="{1059D1E2-33CC-4017-8A35-543CE0A67211}"/>
    <cellStyle name="40% — akcent 2 2 2 2" xfId="488" xr:uid="{0384592D-0B3E-4BE7-8BE6-26151C317946}"/>
    <cellStyle name="40% — akcent 2 2 3" xfId="358" xr:uid="{E13A4D7D-0E4D-4E3C-B952-4B82E2125CCB}"/>
    <cellStyle name="40% — akcent 2 2 3 2" xfId="555" xr:uid="{006152BE-CF21-415B-B0C2-5EEA22DFBDB0}"/>
    <cellStyle name="40% — akcent 2 2 4" xfId="432" xr:uid="{886FA659-9FF3-4135-84AA-BB89B9365694}"/>
    <cellStyle name="40% — akcent 2 3" xfId="189" xr:uid="{87BFBF92-39F9-4FD9-855B-CAF911FF173F}"/>
    <cellStyle name="40% — akcent 2 3 2" xfId="460" xr:uid="{FCD978E1-349C-4FD2-8DFB-3745F685C6C2}"/>
    <cellStyle name="40% — akcent 2 4" xfId="313" xr:uid="{00CE81A2-93BD-4D0C-8EB8-4DC2D16DAD3D}"/>
    <cellStyle name="40% — akcent 2 4 2" xfId="510" xr:uid="{5977EAA3-AD00-4C2D-AEA9-AA1B4CD3339B}"/>
    <cellStyle name="40% — akcent 2 5" xfId="387" xr:uid="{158A041D-D7E1-41FB-BFA2-765AEC3876F8}"/>
    <cellStyle name="40% — akcent 3" xfId="24" builtinId="39" customBuiltin="1"/>
    <cellStyle name="40% — akcent 3 2" xfId="156" xr:uid="{3FAAD569-E287-4315-8CE8-6AD2C202550F}"/>
    <cellStyle name="40% — akcent 3 2 2" xfId="233" xr:uid="{8E4BCD7A-81AF-4888-A5FA-E2A232A7C073}"/>
    <cellStyle name="40% — akcent 3 2 2 2" xfId="486" xr:uid="{914C81A4-A8C8-40A3-8CAC-17F8EC2B79CC}"/>
    <cellStyle name="40% — akcent 3 2 3" xfId="356" xr:uid="{10259D7E-744C-40DE-B266-1FA1F9626D62}"/>
    <cellStyle name="40% — akcent 3 2 3 2" xfId="553" xr:uid="{A8622688-A206-402E-91C6-D5B203F76570}"/>
    <cellStyle name="40% — akcent 3 2 4" xfId="430" xr:uid="{15A797A3-A4D7-474B-BF1C-B61D51F175C4}"/>
    <cellStyle name="40% — akcent 3 3" xfId="191" xr:uid="{3733D6DB-4057-496C-9149-4B5E629CCB78}"/>
    <cellStyle name="40% — akcent 3 3 2" xfId="462" xr:uid="{13ED0302-A26E-482E-B0A8-03C2C8278D07}"/>
    <cellStyle name="40% — akcent 3 4" xfId="315" xr:uid="{F2B15FCD-61DD-4CF8-8414-2E88E7CA47EB}"/>
    <cellStyle name="40% — akcent 3 4 2" xfId="512" xr:uid="{B3B5EEDA-131D-4DD8-8517-BBF1C6C1EC34}"/>
    <cellStyle name="40% — akcent 3 5" xfId="389" xr:uid="{23308AB0-2DCA-4382-A089-FE5B147CB0BD}"/>
    <cellStyle name="40% — akcent 4" xfId="27" builtinId="43" customBuiltin="1"/>
    <cellStyle name="40% — akcent 4 2" xfId="154" xr:uid="{36193A5F-A26B-4C0B-9383-DAC07339752F}"/>
    <cellStyle name="40% — akcent 4 2 2" xfId="231" xr:uid="{1B9D7858-3120-4F94-8CC3-588F2FCFF889}"/>
    <cellStyle name="40% — akcent 4 2 2 2" xfId="484" xr:uid="{8FF6A2DF-298C-4862-B43F-60CFE3894FE2}"/>
    <cellStyle name="40% — akcent 4 2 3" xfId="354" xr:uid="{71BD2DB8-E1D2-48A7-94F0-BF9FDA699A99}"/>
    <cellStyle name="40% — akcent 4 2 3 2" xfId="551" xr:uid="{2E1F0897-2B62-44D4-B713-636F97DF13C6}"/>
    <cellStyle name="40% — akcent 4 2 4" xfId="428" xr:uid="{2AC072C0-F9A0-4A09-870F-2432C3811E99}"/>
    <cellStyle name="40% — akcent 4 3" xfId="193" xr:uid="{0ACD26FD-3F1E-407A-835C-3D09D38F23B1}"/>
    <cellStyle name="40% — akcent 4 3 2" xfId="464" xr:uid="{4BC09782-8788-4AB0-868D-E81B405F3D23}"/>
    <cellStyle name="40% — akcent 4 4" xfId="317" xr:uid="{0BD0CEA4-00A9-44FF-A82B-A52F7B5D8220}"/>
    <cellStyle name="40% — akcent 4 4 2" xfId="514" xr:uid="{134DADBC-6C91-4C53-AB59-0FB61801FFB7}"/>
    <cellStyle name="40% — akcent 4 5" xfId="391" xr:uid="{4F608B95-D04C-4F47-BBEA-4B9791915EEF}"/>
    <cellStyle name="40% — akcent 5" xfId="30" builtinId="47" customBuiltin="1"/>
    <cellStyle name="40% — akcent 5 2" xfId="136" xr:uid="{8A926198-A13D-4116-B619-4C6108C9C2A5}"/>
    <cellStyle name="40% — akcent 5 2 2" xfId="214" xr:uid="{BD6E6E5F-894E-4AA2-880B-6B595A7D90D7}"/>
    <cellStyle name="40% — akcent 5 2 2 2" xfId="476" xr:uid="{04B26BBE-6A7F-47C9-9508-EBD7041F3A71}"/>
    <cellStyle name="40% — akcent 5 2 3" xfId="337" xr:uid="{FE9D125D-C2A6-40FE-A77F-670D8CC0D8AA}"/>
    <cellStyle name="40% — akcent 5 2 3 2" xfId="534" xr:uid="{ABE9371A-E4A9-49F0-8932-48B09B5B6FAF}"/>
    <cellStyle name="40% — akcent 5 2 4" xfId="411" xr:uid="{6AE27E48-0749-4407-9646-33215DD020B1}"/>
    <cellStyle name="40% — akcent 5 3" xfId="195" xr:uid="{33D83B34-B034-4158-B74F-3D7741ABCB7F}"/>
    <cellStyle name="40% — akcent 5 3 2" xfId="466" xr:uid="{14A7393F-C1A1-4535-A921-963812BEC417}"/>
    <cellStyle name="40% — akcent 5 4" xfId="319" xr:uid="{D4F5B482-10F4-4D36-B9C9-798B3E411423}"/>
    <cellStyle name="40% — akcent 5 4 2" xfId="516" xr:uid="{01E98F6F-EC9C-47E9-8786-257CFE2ACF43}"/>
    <cellStyle name="40% — akcent 5 5" xfId="393" xr:uid="{F77692BE-1CEB-430E-8C23-5FFE3AC3CCF6}"/>
    <cellStyle name="40% — akcent 6" xfId="33" builtinId="51" customBuiltin="1"/>
    <cellStyle name="40% — akcent 6 2" xfId="138" xr:uid="{4C9A084F-DF34-48FD-A7BF-C36D534178B2}"/>
    <cellStyle name="40% — akcent 6 2 2" xfId="216" xr:uid="{A663360B-4608-4765-B4A9-D0885BD7446F}"/>
    <cellStyle name="40% — akcent 6 2 2 2" xfId="478" xr:uid="{35494F30-036F-4D05-8C85-556CD8E5311B}"/>
    <cellStyle name="40% — akcent 6 2 3" xfId="339" xr:uid="{64C002BC-6B6B-4A0E-9EA2-8A35026D38F4}"/>
    <cellStyle name="40% — akcent 6 2 3 2" xfId="536" xr:uid="{638D681D-D547-4097-AB93-844D8FD0F8C2}"/>
    <cellStyle name="40% — akcent 6 2 4" xfId="413" xr:uid="{F30B1C52-6194-4E65-85E9-455717F55ECE}"/>
    <cellStyle name="40% — akcent 6 3" xfId="197" xr:uid="{E4AFAA21-ACE5-4F26-8D1C-E024A2812152}"/>
    <cellStyle name="40% — akcent 6 3 2" xfId="468" xr:uid="{343934AA-4A5B-405E-B3CA-89959B8A3809}"/>
    <cellStyle name="40% — akcent 6 4" xfId="321" xr:uid="{50472C76-5267-4BDE-A76F-B33B426BC4AA}"/>
    <cellStyle name="40% — akcent 6 4 2" xfId="518" xr:uid="{A33B4C36-FAA3-44A9-93E3-3F00C8C68D00}"/>
    <cellStyle name="40% — akcent 6 5" xfId="395" xr:uid="{B13A9947-CB61-403F-9C47-08C1323C78EE}"/>
    <cellStyle name="60% - Accent1" xfId="59" xr:uid="{E2C64DFD-DE3D-497F-AE4C-B4FE53D179BA}"/>
    <cellStyle name="60% - Accent2" xfId="60" xr:uid="{B37969B6-0CED-4246-B4FF-7DD9EDD099DD}"/>
    <cellStyle name="60% - Accent3" xfId="61" xr:uid="{F27A6222-7AB6-420D-8F4E-B1A0C9AD0CF1}"/>
    <cellStyle name="60% - Accent4" xfId="62" xr:uid="{24469545-E1DD-4102-AA22-6FBE987DE616}"/>
    <cellStyle name="60% - Accent5" xfId="63" xr:uid="{6922C61B-2403-4556-ABD2-6A9326F9CB5D}"/>
    <cellStyle name="60% - Accent6" xfId="64" xr:uid="{0066432C-A725-4544-A940-BB6F3F2DB984}"/>
    <cellStyle name="60% — akcent 1 2" xfId="38" xr:uid="{E4083502-708A-4E90-8A84-4765C1873FA1}"/>
    <cellStyle name="60% — akcent 2 2" xfId="39" xr:uid="{E133166D-4B63-4224-85E6-1CA51C75FFB3}"/>
    <cellStyle name="60% — akcent 3 2" xfId="41" xr:uid="{F684AC1D-EFFE-4D87-847C-9DE6FAD3D680}"/>
    <cellStyle name="60% — akcent 4 2" xfId="42" xr:uid="{4650C0BC-0867-44DE-804B-4D725B606393}"/>
    <cellStyle name="60% — akcent 5 2" xfId="43" xr:uid="{6A9118D5-B38D-46AA-B57A-9886F90FAF28}"/>
    <cellStyle name="60% — akcent 6 2" xfId="44" xr:uid="{51C71B81-54DF-44AD-A4F2-3AC56382CCE6}"/>
    <cellStyle name="Accent1" xfId="65" xr:uid="{FB6243EB-DAE9-4FFA-B3F6-B6675C70CBD7}"/>
    <cellStyle name="Accent2" xfId="66" xr:uid="{990686C5-416A-4F3E-90B1-DF58BF4F7A19}"/>
    <cellStyle name="Accent3" xfId="67" xr:uid="{EFE7FC7B-3049-413D-8A28-E622FCF4099D}"/>
    <cellStyle name="Accent4" xfId="68" xr:uid="{E5F426D0-94C3-4862-ACC7-B28D841D0B47}"/>
    <cellStyle name="Accent5" xfId="69" xr:uid="{E323F2B3-BA9A-4BD3-8EFC-5D4A222936DA}"/>
    <cellStyle name="Accent6" xfId="70" xr:uid="{86251717-0608-408D-85A7-D5C7F329814F}"/>
    <cellStyle name="Akcent 1" xfId="16" builtinId="29" customBuiltin="1"/>
    <cellStyle name="Akcent 1 2" xfId="71" xr:uid="{CB81BC57-7302-4B93-AF4B-389ED2D096A3}"/>
    <cellStyle name="Akcent 2" xfId="19" builtinId="33" customBuiltin="1"/>
    <cellStyle name="Akcent 2 2" xfId="72" xr:uid="{62F14240-3BB5-4532-B171-B8E02A582A82}"/>
    <cellStyle name="Akcent 3" xfId="22" builtinId="37" customBuiltin="1"/>
    <cellStyle name="Akcent 3 2" xfId="73" xr:uid="{BFA4958C-57BA-4BA0-84BC-A07A1CD50DCF}"/>
    <cellStyle name="Akcent 4" xfId="25" builtinId="41" customBuiltin="1"/>
    <cellStyle name="Akcent 4 2" xfId="74" xr:uid="{476332E0-4EC3-43A0-96AA-823944E64355}"/>
    <cellStyle name="Akcent 5" xfId="28" builtinId="45" customBuiltin="1"/>
    <cellStyle name="Akcent 5 2" xfId="75" xr:uid="{2D4589EA-D777-4FFD-A4CC-09383AB144F3}"/>
    <cellStyle name="Akcent 6" xfId="31" builtinId="49" customBuiltin="1"/>
    <cellStyle name="Akcent 6 2" xfId="76" xr:uid="{72B04782-AEC8-4F04-A453-D5AA5576B5BC}"/>
    <cellStyle name="Bad" xfId="77" xr:uid="{79247F39-56FB-48E8-B32C-B4641698E76E}"/>
    <cellStyle name="Calculation" xfId="78" xr:uid="{87F64E4C-8DB4-46FE-94DA-D98450A81042}"/>
    <cellStyle name="Check Cell" xfId="79" xr:uid="{C3783851-3BC9-4490-A636-97A50C2F58E8}"/>
    <cellStyle name="Dane wejściowe" xfId="8" builtinId="20" customBuiltin="1"/>
    <cellStyle name="Dane wejściowe 2" xfId="80" xr:uid="{7AF4C8C0-8181-46D6-AE87-7CEA9748B014}"/>
    <cellStyle name="Dane wyjściowe" xfId="9" builtinId="21" customBuiltin="1"/>
    <cellStyle name="Dane wyjściowe 2" xfId="81" xr:uid="{75E9A1C1-0AF3-4C05-8087-79C29C25C1DA}"/>
    <cellStyle name="Dobry" xfId="6" builtinId="26" customBuiltin="1"/>
    <cellStyle name="Dziesiętny 2" xfId="83" xr:uid="{D9F106ED-87D0-40BB-ACB9-61AABDA3F500}"/>
    <cellStyle name="Dziesiętny 2 2" xfId="84" xr:uid="{3E05CCD8-3097-4EFE-8982-E9608C0F01AF}"/>
    <cellStyle name="Dziesiętny 2 2 2" xfId="143" xr:uid="{02F2E560-5A43-46E8-B2E4-DB74AE297BC3}"/>
    <cellStyle name="Dziesiętny 2 2 2 2" xfId="221" xr:uid="{F429088E-C328-4D0A-8F20-DFE70B013A27}"/>
    <cellStyle name="Dziesiętny 2 2 2 2 2" xfId="274" xr:uid="{EF7409DE-C5EF-41DC-8CB6-FC1C854D4F31}"/>
    <cellStyle name="Dziesiętny 2 2 2 3" xfId="344" xr:uid="{45ACD5A5-D6C3-4FAD-8068-6F1ADE602F3B}"/>
    <cellStyle name="Dziesiętny 2 2 2 3 2" xfId="541" xr:uid="{D05A6A5C-B5A7-4423-9A6B-7BC0CD703E6C}"/>
    <cellStyle name="Dziesiętny 2 2 2 4" xfId="418" xr:uid="{B925C2A8-BB24-478F-8FB6-FF8D4D63FAD9}"/>
    <cellStyle name="Dziesiętny 2 2 3" xfId="164" xr:uid="{8EB7B278-5BD7-4C56-9D85-A82903C3DFDE}"/>
    <cellStyle name="Dziesiętny 2 2 3 2" xfId="241" xr:uid="{0D5AF6D6-DAF0-4657-AA46-AA7D95540232}"/>
    <cellStyle name="Dziesiętny 2 2 3 2 2" xfId="268" xr:uid="{BD742103-0EFD-440D-91E2-2D3675C7AB69}"/>
    <cellStyle name="Dziesiętny 2 2 3 3" xfId="364" xr:uid="{E8928808-D791-4B32-A4F9-0FA1A1ADCE42}"/>
    <cellStyle name="Dziesiętny 2 2 3 3 2" xfId="561" xr:uid="{768C2833-A414-48B4-A555-7FE5D713FCFE}"/>
    <cellStyle name="Dziesiętny 2 2 3 4" xfId="438" xr:uid="{35B09681-C21F-49FD-A65C-3F5308195897}"/>
    <cellStyle name="Dziesiętny 2 2 4" xfId="173" xr:uid="{1877B580-835D-42A8-B856-C76E725FB3B0}"/>
    <cellStyle name="Dziesiętny 2 2 4 2" xfId="250" xr:uid="{24AEC64C-4929-4BCC-8E6D-5EB36304E476}"/>
    <cellStyle name="Dziesiętny 2 2 4 2 2" xfId="296" xr:uid="{2064806B-1C7E-4CEE-8CB7-B6BE22225A6D}"/>
    <cellStyle name="Dziesiętny 2 2 4 3" xfId="373" xr:uid="{0E8037F2-562F-4B09-BA73-47A9F9B63FA2}"/>
    <cellStyle name="Dziesiętny 2 2 4 3 2" xfId="570" xr:uid="{654552A0-E197-4E07-8651-955D7C6FA694}"/>
    <cellStyle name="Dziesiętny 2 2 4 4" xfId="447" xr:uid="{F48939C6-D337-41CC-A87E-418837AB1F33}"/>
    <cellStyle name="Dziesiętny 2 2 5" xfId="203" xr:uid="{12F53D32-4EC6-4FB2-979F-1AF4DCA0DEE8}"/>
    <cellStyle name="Dziesiętny 2 2 5 2" xfId="300" xr:uid="{137137F0-9CB4-4AA0-AD11-76DC44BB1859}"/>
    <cellStyle name="Dziesiętny 2 2 6" xfId="261" xr:uid="{F1DC8819-9136-4A1C-A42F-CC11EFEFE3B1}"/>
    <cellStyle name="Dziesiętny 2 2 6 2" xfId="497" xr:uid="{DA3A2BA0-C7F3-43B3-AFBE-E6F0ACC5F58E}"/>
    <cellStyle name="Dziesiętny 2 2 7" xfId="326" xr:uid="{A7E515AD-41D3-4466-91FC-762DFF44760A}"/>
    <cellStyle name="Dziesiętny 2 2 7 2" xfId="523" xr:uid="{CB4907BF-5734-456A-A183-E16328CE3B54}"/>
    <cellStyle name="Dziesiętny 2 2 8" xfId="400" xr:uid="{0275AE95-1625-4F4C-A02A-06CC52D7DDB2}"/>
    <cellStyle name="Dziesiętny 2 3" xfId="142" xr:uid="{AE075867-1295-49B7-BDB7-18F33C0A20BF}"/>
    <cellStyle name="Dziesiętny 2 3 2" xfId="220" xr:uid="{5F2E5BB6-0E3C-4A60-8519-5309BF18D614}"/>
    <cellStyle name="Dziesiętny 2 3 2 2" xfId="282" xr:uid="{0A86036B-7419-49A4-8179-F4054D084E09}"/>
    <cellStyle name="Dziesiętny 2 3 3" xfId="343" xr:uid="{C4972187-3B0A-4AF6-AD0B-777D465CF972}"/>
    <cellStyle name="Dziesiętny 2 3 3 2" xfId="540" xr:uid="{DB29F673-3416-4DB2-84F7-AF87421B0500}"/>
    <cellStyle name="Dziesiętny 2 3 4" xfId="417" xr:uid="{75D1048A-B9D5-4369-9470-01F15A705C1E}"/>
    <cellStyle name="Dziesiętny 2 4" xfId="163" xr:uid="{4B7A1017-1B9C-4E00-A2A7-A32238F0AD43}"/>
    <cellStyle name="Dziesiętny 2 4 2" xfId="240" xr:uid="{FB367FAE-527E-4D01-8A02-119D1D6CB0EC}"/>
    <cellStyle name="Dziesiętny 2 4 2 2" xfId="287" xr:uid="{F772A3F6-8164-4E0C-A4C9-7D56388D422F}"/>
    <cellStyle name="Dziesiętny 2 4 3" xfId="363" xr:uid="{CE6D0BB2-404A-4AD0-B9DF-6A8EAC9CCD7F}"/>
    <cellStyle name="Dziesiętny 2 4 3 2" xfId="560" xr:uid="{9FA91DF1-35BD-4B9C-8D5B-9F4FE2D71DE5}"/>
    <cellStyle name="Dziesiętny 2 4 4" xfId="437" xr:uid="{B4B086A0-3D81-4373-AF8C-A9732593440C}"/>
    <cellStyle name="Dziesiętny 2 5" xfId="172" xr:uid="{CF712204-4352-421D-875A-3A071B5714B6}"/>
    <cellStyle name="Dziesiętny 2 5 2" xfId="249" xr:uid="{30C1DE94-94E4-4BB6-A2BD-085097930916}"/>
    <cellStyle name="Dziesiętny 2 5 2 2" xfId="277" xr:uid="{4DBE0269-C8C7-4CB8-9808-920C004B35CE}"/>
    <cellStyle name="Dziesiętny 2 5 3" xfId="372" xr:uid="{D7BE5707-8592-47F7-9265-DEC2B7CB9931}"/>
    <cellStyle name="Dziesiętny 2 5 3 2" xfId="569" xr:uid="{7F2505DD-D581-4DFA-AAE5-31B677B7D4CD}"/>
    <cellStyle name="Dziesiętny 2 5 4" xfId="446" xr:uid="{D2D7ABF2-FC10-406B-AFC3-21A5DA936313}"/>
    <cellStyle name="Dziesiętny 2 6" xfId="202" xr:uid="{BC80B660-B216-4861-BBF9-95ED6A768C61}"/>
    <cellStyle name="Dziesiętny 2 6 2" xfId="271" xr:uid="{DE32692B-703E-49AD-953E-D40D634BF786}"/>
    <cellStyle name="Dziesiętny 2 7" xfId="283" xr:uid="{5F61546D-8D59-410C-B23D-26CAD2E77516}"/>
    <cellStyle name="Dziesiętny 2 7 2" xfId="496" xr:uid="{CA4F6EDD-3D28-493D-8190-BCD9E1EEF037}"/>
    <cellStyle name="Dziesiętny 2 8" xfId="325" xr:uid="{4E0DFA77-42F9-4120-946C-84426F0981BA}"/>
    <cellStyle name="Dziesiętny 2 8 2" xfId="522" xr:uid="{D2E8EE72-781D-4A4A-96D6-264AD16D3D35}"/>
    <cellStyle name="Dziesiętny 2 9" xfId="399" xr:uid="{ED07DF02-800D-447A-AB42-6142659A84C7}"/>
    <cellStyle name="Dziesiętny 3" xfId="85" xr:uid="{BB27E3D6-C3F7-4E6A-AAF1-81675DDEE6D4}"/>
    <cellStyle name="Dziesiętny 3 10" xfId="401" xr:uid="{BFD4293A-C957-42E6-AD60-E398ADF74E80}"/>
    <cellStyle name="Dziesiętny 3 10 2" xfId="688" xr:uid="{EC7F7059-4E96-47C3-BD97-DD13249FACA6}"/>
    <cellStyle name="Dziesiętny 3 11" xfId="593" xr:uid="{200A932A-FE0D-4ED1-9483-9D5DFEC7176A}"/>
    <cellStyle name="Dziesiętny 3 2" xfId="86" xr:uid="{01AB3AB8-FE99-4C96-AA34-C761208E5428}"/>
    <cellStyle name="Dziesiętny 3 2 2" xfId="145" xr:uid="{A6C07E34-7A4F-4E3C-BD01-07D366A59E8F}"/>
    <cellStyle name="Dziesiętny 3 2 2 2" xfId="223" xr:uid="{832D34FC-DF23-4D65-9326-6796469307E0}"/>
    <cellStyle name="Dziesiętny 3 2 2 2 2" xfId="266" xr:uid="{4E3CFDF4-9B47-4B66-98D7-144F09A475AF}"/>
    <cellStyle name="Dziesiętny 3 2 2 3" xfId="346" xr:uid="{FF489581-D1A0-4387-9040-D33F427EE8B2}"/>
    <cellStyle name="Dziesiętny 3 2 2 3 2" xfId="543" xr:uid="{7A893820-56D9-4298-B986-55EDFADCA444}"/>
    <cellStyle name="Dziesiętny 3 2 2 4" xfId="420" xr:uid="{BFB06B6B-260A-4575-BF23-8A456D5CE7C5}"/>
    <cellStyle name="Dziesiętny 3 2 3" xfId="166" xr:uid="{FAB933D2-313D-4118-BA7D-F1D538B38D7B}"/>
    <cellStyle name="Dziesiętny 3 2 3 2" xfId="243" xr:uid="{2C792255-9871-4DBE-A967-611CECC42014}"/>
    <cellStyle name="Dziesiętny 3 2 3 2 2" xfId="284" xr:uid="{50B6CF49-A4AE-4C23-82DD-A7B48B9D3DF6}"/>
    <cellStyle name="Dziesiętny 3 2 3 3" xfId="366" xr:uid="{91E420D4-06E9-4D30-821F-278A8484FE15}"/>
    <cellStyle name="Dziesiętny 3 2 3 3 2" xfId="563" xr:uid="{FAAFA698-87D7-43AA-9053-16BBB315E1FC}"/>
    <cellStyle name="Dziesiętny 3 2 3 4" xfId="440" xr:uid="{6260A70D-3730-4EC3-9961-1C413922DAA7}"/>
    <cellStyle name="Dziesiętny 3 2 4" xfId="175" xr:uid="{9B25DF1B-4F38-4CE2-B9C7-DBA6950B2DE2}"/>
    <cellStyle name="Dziesiętny 3 2 4 2" xfId="252" xr:uid="{B6A36E16-4982-4156-B213-BD99D2439563}"/>
    <cellStyle name="Dziesiętny 3 2 4 2 2" xfId="269" xr:uid="{13D5A89C-159E-441B-9AF0-694F7D09B1F2}"/>
    <cellStyle name="Dziesiętny 3 2 4 3" xfId="375" xr:uid="{43E37365-0726-459A-ACF4-176241B6D82A}"/>
    <cellStyle name="Dziesiętny 3 2 4 3 2" xfId="572" xr:uid="{8512B976-F0A5-4B1A-B092-F212141AEAB2}"/>
    <cellStyle name="Dziesiętny 3 2 4 4" xfId="449" xr:uid="{548F02C9-73B6-4E0D-848B-4C2F6058B6CC}"/>
    <cellStyle name="Dziesiętny 3 2 5" xfId="205" xr:uid="{D093F408-4616-49D3-BC83-8F1D44BE1AF2}"/>
    <cellStyle name="Dziesiętny 3 2 5 2" xfId="276" xr:uid="{4BFF5D47-CCB0-4AF2-AE9D-F23478E92E59}"/>
    <cellStyle name="Dziesiętny 3 2 6" xfId="302" xr:uid="{58A3FB9E-931D-45F9-AB9A-532A6B3E07E7}"/>
    <cellStyle name="Dziesiętny 3 2 6 2" xfId="499" xr:uid="{75A7AE0D-FB0D-44AD-8062-F64ACA2BE7B9}"/>
    <cellStyle name="Dziesiętny 3 2 7" xfId="328" xr:uid="{D215AD32-FDC3-4528-9D0E-1078547C50B8}"/>
    <cellStyle name="Dziesiętny 3 2 7 2" xfId="525" xr:uid="{9CAE3168-9367-437B-A501-B6CA9E5D1E31}"/>
    <cellStyle name="Dziesiętny 3 2 8" xfId="402" xr:uid="{BBC68CF4-9543-44EF-A67C-8D88E04E5F30}"/>
    <cellStyle name="Dziesiętny 3 3" xfId="87" xr:uid="{A298DA32-3A09-4938-A592-4227A03D704E}"/>
    <cellStyle name="Dziesiętny 3 3 10" xfId="594" xr:uid="{55736FD2-6B80-45DB-925B-D1C8568AA53D}"/>
    <cellStyle name="Dziesiętny 3 3 2" xfId="88" xr:uid="{A467C439-6BE7-426D-8C26-7CC890FBAD82}"/>
    <cellStyle name="Dziesiętny 3 3 2 2" xfId="147" xr:uid="{C6A96C3A-6A0D-434E-BA03-D83A217B426A}"/>
    <cellStyle name="Dziesiętny 3 3 2 2 2" xfId="225" xr:uid="{D0C0A595-2A71-4BEE-9B1B-7AA30CADA8B3}"/>
    <cellStyle name="Dziesiętny 3 3 2 2 2 2" xfId="295" xr:uid="{9AFE80EE-2DC4-4BC3-9B00-EBC52429304D}"/>
    <cellStyle name="Dziesiętny 3 3 2 2 2 2 2" xfId="714" xr:uid="{EE584C1A-9929-45EC-B403-75A641F64E3A}"/>
    <cellStyle name="Dziesiętny 3 3 2 2 2 3" xfId="626" xr:uid="{1C499902-179F-462B-A54B-FABE6C7E39C2}"/>
    <cellStyle name="Dziesiętny 3 3 2 2 2 4" xfId="674" xr:uid="{4E1ADC4E-2D48-4EC2-95BE-BB688F07DF43}"/>
    <cellStyle name="Dziesiętny 3 3 2 2 3" xfId="348" xr:uid="{6801BFE4-96B4-488C-92D9-8934A173DC31}"/>
    <cellStyle name="Dziesiętny 3 3 2 2 3 2" xfId="545" xr:uid="{0B0AC05A-63BA-46E5-8F57-44DDD5C1DA60}"/>
    <cellStyle name="Dziesiętny 3 3 2 2 3 2 2" xfId="739" xr:uid="{B3DD6B40-BB3E-4641-95A9-096B6C252EDF}"/>
    <cellStyle name="Dziesiętny 3 3 2 2 3 3" xfId="651" xr:uid="{8719139A-37EE-4D84-BBFB-BE163437605F}"/>
    <cellStyle name="Dziesiętny 3 3 2 2 4" xfId="422" xr:uid="{60AFF64F-0901-41D6-8210-F599E319D734}"/>
    <cellStyle name="Dziesiętny 3 3 2 2 4 2" xfId="695" xr:uid="{8322C989-35D1-4B6B-8CA3-40F5367525C3}"/>
    <cellStyle name="Dziesiętny 3 3 2 2 5" xfId="606" xr:uid="{ED9DC4DB-B611-4551-91CF-33E1B943D3A9}"/>
    <cellStyle name="Dziesiętny 3 3 2 3" xfId="168" xr:uid="{596DF857-B5AD-433A-B030-97185C2A76D2}"/>
    <cellStyle name="Dziesiętny 3 3 2 3 2" xfId="245" xr:uid="{EE508EC9-2358-4F59-AD29-840AB0DB0F25}"/>
    <cellStyle name="Dziesiętny 3 3 2 3 2 2" xfId="298" xr:uid="{E2AA500D-6AEB-44D3-ABE5-A2EA581B51BA}"/>
    <cellStyle name="Dziesiętny 3 3 2 3 2 2 2" xfId="719" xr:uid="{B6C2237B-6C09-4587-9209-2A267A804DDB}"/>
    <cellStyle name="Dziesiętny 3 3 2 3 2 3" xfId="631" xr:uid="{710A8592-0F12-4C8B-A704-E13ADB352E81}"/>
    <cellStyle name="Dziesiętny 3 3 2 3 2 4" xfId="679" xr:uid="{A2DCEE44-8495-4658-9498-3F4222617E6C}"/>
    <cellStyle name="Dziesiętny 3 3 2 3 3" xfId="368" xr:uid="{9D79B3BE-0128-4DAF-A62E-10F92ADBBEA6}"/>
    <cellStyle name="Dziesiętny 3 3 2 3 3 2" xfId="565" xr:uid="{59F61764-419C-45BF-BA8A-FE57A11724B1}"/>
    <cellStyle name="Dziesiętny 3 3 2 3 3 2 2" xfId="744" xr:uid="{DDE50FA3-1706-418C-979F-2E3B76A70B3F}"/>
    <cellStyle name="Dziesiętny 3 3 2 3 3 3" xfId="656" xr:uid="{DCC949B1-20B6-4FAE-B105-A3447243A15A}"/>
    <cellStyle name="Dziesiętny 3 3 2 3 4" xfId="442" xr:uid="{B6B3CBCC-313B-41D0-9DE8-8A93618B0FD0}"/>
    <cellStyle name="Dziesiętny 3 3 2 3 4 2" xfId="700" xr:uid="{70EA9A90-6E88-4A3C-8E65-C0E19545CC22}"/>
    <cellStyle name="Dziesiętny 3 3 2 3 5" xfId="612" xr:uid="{E29D279B-7FA0-4EF6-B9CD-01F2826E21C8}"/>
    <cellStyle name="Dziesiętny 3 3 2 4" xfId="177" xr:uid="{49290E80-8D5C-4E5B-913D-263B83DE2BB8}"/>
    <cellStyle name="Dziesiętny 3 3 2 4 2" xfId="254" xr:uid="{D494F7CD-52FA-47C2-9F6F-633077E48347}"/>
    <cellStyle name="Dziesiętny 3 3 2 4 2 2" xfId="292" xr:uid="{E83A37D1-56F8-470B-82DB-9B190E136E07}"/>
    <cellStyle name="Dziesiętny 3 3 2 4 2 2 2" xfId="724" xr:uid="{FCCD0FC8-7AFC-483A-A1E1-30F695B286FE}"/>
    <cellStyle name="Dziesiętny 3 3 2 4 2 3" xfId="636" xr:uid="{3920B3AD-097D-419F-86F3-B8DA796367C4}"/>
    <cellStyle name="Dziesiętny 3 3 2 4 2 4" xfId="684" xr:uid="{F23E6E69-E9B1-4EFF-B5FB-C062582E6F76}"/>
    <cellStyle name="Dziesiętny 3 3 2 4 3" xfId="377" xr:uid="{BC2BB3AB-855A-4E3C-8BE5-601C42BDA666}"/>
    <cellStyle name="Dziesiętny 3 3 2 4 3 2" xfId="574" xr:uid="{79A321BD-2EFA-4C13-A8FC-4E1BC42ED199}"/>
    <cellStyle name="Dziesiętny 3 3 2 4 3 2 2" xfId="749" xr:uid="{CAADE3F9-D3D9-49FC-A2AE-11E14DFE3538}"/>
    <cellStyle name="Dziesiętny 3 3 2 4 3 3" xfId="661" xr:uid="{0CB19AC3-1FFA-4137-8177-7C4FAB591AD6}"/>
    <cellStyle name="Dziesiętny 3 3 2 4 4" xfId="451" xr:uid="{3AD0E298-2551-4365-BFE3-4E9E827C693F}"/>
    <cellStyle name="Dziesiętny 3 3 2 4 4 2" xfId="705" xr:uid="{3DE91F29-EA25-462E-97C1-4A2950653524}"/>
    <cellStyle name="Dziesiętny 3 3 2 4 5" xfId="617" xr:uid="{97125805-B927-4465-B1E2-AC23D3EF8CBA}"/>
    <cellStyle name="Dziesiętny 3 3 2 5" xfId="207" xr:uid="{19466B25-457B-48B9-81BE-4772B8BED059}"/>
    <cellStyle name="Dziesiętny 3 3 2 5 2" xfId="280" xr:uid="{F5D1746E-4C98-4E6F-94D5-651161BA9922}"/>
    <cellStyle name="Dziesiętny 3 3 2 5 2 2" xfId="710" xr:uid="{F14E32F8-AE2E-4AFC-A993-E13AB66EA495}"/>
    <cellStyle name="Dziesiętny 3 3 2 5 3" xfId="622" xr:uid="{6A0224F2-AF80-4C2D-A578-B9BCFB273AC9}"/>
    <cellStyle name="Dziesiętny 3 3 2 5 4" xfId="669" xr:uid="{6BAF6194-5813-4B06-9AB2-274CE868B858}"/>
    <cellStyle name="Dziesiętny 3 3 2 6" xfId="304" xr:uid="{F0AD8598-C9AE-4B19-BF47-E89A020C6E65}"/>
    <cellStyle name="Dziesiętny 3 3 2 6 2" xfId="501" xr:uid="{EEBC9B8D-8B51-4ABE-9407-0BCA003F31C4}"/>
    <cellStyle name="Dziesiętny 3 3 2 6 2 2" xfId="729" xr:uid="{40848970-AD12-4BF5-ABEB-023350CB17E1}"/>
    <cellStyle name="Dziesiętny 3 3 2 6 3" xfId="641" xr:uid="{3E015B62-FF08-460C-97A7-CAF23F338BE1}"/>
    <cellStyle name="Dziesiętny 3 3 2 7" xfId="330" xr:uid="{70E2B541-89C6-4E09-8D21-BA0E5E5A45BA}"/>
    <cellStyle name="Dziesiętny 3 3 2 7 2" xfId="527" xr:uid="{B8E78521-0031-4255-8B3F-D6CF79A0373C}"/>
    <cellStyle name="Dziesiętny 3 3 2 7 2 2" xfId="734" xr:uid="{3742E3B7-9517-46C3-B17C-70632A48D8E5}"/>
    <cellStyle name="Dziesiętny 3 3 2 7 3" xfId="646" xr:uid="{32618CF9-FE33-4121-AF39-A3AF77C6DDFE}"/>
    <cellStyle name="Dziesiętny 3 3 2 8" xfId="404" xr:uid="{3A105E2F-0CCB-4F72-9DA1-DE71D160A92C}"/>
    <cellStyle name="Dziesiętny 3 3 2 8 2" xfId="690" xr:uid="{8493AA8B-9038-47DD-BDF5-734F3B48940A}"/>
    <cellStyle name="Dziesiętny 3 3 2 9" xfId="595" xr:uid="{7909D0F1-5694-44F0-8493-409AE4BA96CE}"/>
    <cellStyle name="Dziesiętny 3 3 3" xfId="146" xr:uid="{0F556A3A-F5E0-4A08-9F0E-E49DDB9424BC}"/>
    <cellStyle name="Dziesiętny 3 3 3 2" xfId="224" xr:uid="{525852AB-A090-43B6-BC2C-5398C722CE60}"/>
    <cellStyle name="Dziesiętny 3 3 3 2 2" xfId="286" xr:uid="{F8F630D5-4999-4447-A8CD-E7A47E4EA255}"/>
    <cellStyle name="Dziesiętny 3 3 3 2 2 2" xfId="713" xr:uid="{C3233399-BDB9-4C71-BFB1-E8C018B5578F}"/>
    <cellStyle name="Dziesiętny 3 3 3 2 3" xfId="625" xr:uid="{67145E10-8C13-4B3E-ADE7-6CC38490229C}"/>
    <cellStyle name="Dziesiętny 3 3 3 2 4" xfId="673" xr:uid="{33D53AA1-F92B-4874-83EB-2AE540CA919E}"/>
    <cellStyle name="Dziesiętny 3 3 3 3" xfId="347" xr:uid="{FF89AB82-953A-4E04-B44D-65C6C3787152}"/>
    <cellStyle name="Dziesiętny 3 3 3 3 2" xfId="544" xr:uid="{87E3C75C-B5D9-45E3-B5B8-F6950D1F88B1}"/>
    <cellStyle name="Dziesiętny 3 3 3 3 2 2" xfId="738" xr:uid="{32979EA0-0F44-4CA6-9490-92E7961CDFE1}"/>
    <cellStyle name="Dziesiętny 3 3 3 3 3" xfId="650" xr:uid="{37DECFE1-0CD1-4B85-85E7-9313C0ED30D4}"/>
    <cellStyle name="Dziesiętny 3 3 3 4" xfId="421" xr:uid="{8FC390EB-8716-4C67-B6B6-35B7B5D0344D}"/>
    <cellStyle name="Dziesiętny 3 3 3 4 2" xfId="694" xr:uid="{514675FF-1D45-40E3-870C-F7FA81036DA2}"/>
    <cellStyle name="Dziesiętny 3 3 3 5" xfId="605" xr:uid="{08BE7390-A8D1-4117-B27B-742B070AE8AB}"/>
    <cellStyle name="Dziesiętny 3 3 4" xfId="167" xr:uid="{F77D80F6-7D09-4034-9D17-3BD440513395}"/>
    <cellStyle name="Dziesiętny 3 3 4 2" xfId="244" xr:uid="{70B051DB-C3F2-4EB0-8E56-06732140671D}"/>
    <cellStyle name="Dziesiętny 3 3 4 2 2" xfId="279" xr:uid="{7A261F68-AF89-48A5-8711-B1D08B5567C1}"/>
    <cellStyle name="Dziesiętny 3 3 4 2 2 2" xfId="718" xr:uid="{13B198D7-E91D-442D-B39C-237968E5066A}"/>
    <cellStyle name="Dziesiętny 3 3 4 2 3" xfId="630" xr:uid="{CF688484-800A-4A63-848C-D841725821F4}"/>
    <cellStyle name="Dziesiętny 3 3 4 2 4" xfId="678" xr:uid="{7379DD5C-3EB9-4884-8B2A-0BF12C6351BF}"/>
    <cellStyle name="Dziesiętny 3 3 4 3" xfId="367" xr:uid="{B3B11A4D-8442-4607-ADB0-53B20B0E506A}"/>
    <cellStyle name="Dziesiętny 3 3 4 3 2" xfId="564" xr:uid="{4F74E567-6DC0-4FDE-9834-E5A65387E808}"/>
    <cellStyle name="Dziesiętny 3 3 4 3 2 2" xfId="743" xr:uid="{E7EE69F4-C951-44D1-932C-E291AADE63C1}"/>
    <cellStyle name="Dziesiętny 3 3 4 3 3" xfId="655" xr:uid="{EC86C617-F084-4765-A7C6-642E0D7D1E6A}"/>
    <cellStyle name="Dziesiętny 3 3 4 4" xfId="441" xr:uid="{38917A4E-279F-4FEA-81BF-27D3EEDF3052}"/>
    <cellStyle name="Dziesiętny 3 3 4 4 2" xfId="699" xr:uid="{8BF35A17-1B5D-45CC-BF0E-3D944C36F6AE}"/>
    <cellStyle name="Dziesiętny 3 3 4 5" xfId="611" xr:uid="{F29BBFCD-E43D-40C6-9F46-998B6D49BA92}"/>
    <cellStyle name="Dziesiętny 3 3 5" xfId="176" xr:uid="{953FFA77-578C-4C05-97FE-3018C5C08886}"/>
    <cellStyle name="Dziesiętny 3 3 5 2" xfId="253" xr:uid="{23461647-8655-4E6A-B42C-6A0CD40189CC}"/>
    <cellStyle name="Dziesiętny 3 3 5 2 2" xfId="278" xr:uid="{60950F84-24B3-44F1-9D06-E730BCFA03D9}"/>
    <cellStyle name="Dziesiętny 3 3 5 2 2 2" xfId="723" xr:uid="{0ADE9BB4-7AA8-4BBD-8911-39762FBDAF90}"/>
    <cellStyle name="Dziesiętny 3 3 5 2 3" xfId="635" xr:uid="{E1B9A004-27EC-488F-A4C7-67D753C1F50B}"/>
    <cellStyle name="Dziesiętny 3 3 5 2 4" xfId="683" xr:uid="{7ACF840D-D364-4C6D-83AB-01F88C82268A}"/>
    <cellStyle name="Dziesiętny 3 3 5 3" xfId="376" xr:uid="{D3EE9CF2-6C27-47C0-BDDB-3B7200EDAFBD}"/>
    <cellStyle name="Dziesiętny 3 3 5 3 2" xfId="573" xr:uid="{58A116CF-5D23-4D9F-9485-F767E57361A7}"/>
    <cellStyle name="Dziesiętny 3 3 5 3 2 2" xfId="748" xr:uid="{10665778-D6BA-410F-824D-6408D0172D8D}"/>
    <cellStyle name="Dziesiętny 3 3 5 3 3" xfId="660" xr:uid="{2C374F48-5EE8-49BB-B673-5C28135EA1EA}"/>
    <cellStyle name="Dziesiętny 3 3 5 4" xfId="450" xr:uid="{7D2634FA-BD78-40BD-B632-EF32ACD5E5AC}"/>
    <cellStyle name="Dziesiętny 3 3 5 4 2" xfId="704" xr:uid="{0D4D31F6-B7C6-4DFF-8F01-F8CC9F75E44D}"/>
    <cellStyle name="Dziesiętny 3 3 5 5" xfId="616" xr:uid="{7B4ABE37-4687-4A52-902C-DF397BCE26BF}"/>
    <cellStyle name="Dziesiętny 3 3 6" xfId="206" xr:uid="{D3DA4208-E81E-4725-A203-0FB35A50360F}"/>
    <cellStyle name="Dziesiętny 3 3 6 2" xfId="273" xr:uid="{5F2D8835-DBCE-407E-9014-5431B9CFAE74}"/>
    <cellStyle name="Dziesiętny 3 3 6 2 2" xfId="709" xr:uid="{0E35CE86-FD2C-483A-821A-FB67B0507BF7}"/>
    <cellStyle name="Dziesiętny 3 3 6 3" xfId="621" xr:uid="{C08E4DDD-CFB5-40C3-B674-B1432757162C}"/>
    <cellStyle name="Dziesiętny 3 3 6 4" xfId="668" xr:uid="{A432F0EB-4571-4A91-9B73-0BC694E727F5}"/>
    <cellStyle name="Dziesiętny 3 3 7" xfId="303" xr:uid="{B4D0F47C-119C-4894-AC6E-54094EDBDF2A}"/>
    <cellStyle name="Dziesiętny 3 3 7 2" xfId="500" xr:uid="{091DD7AB-5716-425E-AB2A-8C026DB7297E}"/>
    <cellStyle name="Dziesiętny 3 3 7 2 2" xfId="728" xr:uid="{A23B1EC3-2691-4FA1-BF60-D5803401B50B}"/>
    <cellStyle name="Dziesiętny 3 3 7 3" xfId="640" xr:uid="{838D164B-D567-457A-B942-733319965EDB}"/>
    <cellStyle name="Dziesiętny 3 3 8" xfId="329" xr:uid="{A2AC4044-FAC0-4BA3-B17A-EBA01D64C014}"/>
    <cellStyle name="Dziesiętny 3 3 8 2" xfId="526" xr:uid="{CB2C5857-D7DA-49EB-9A99-D496131FBFCE}"/>
    <cellStyle name="Dziesiętny 3 3 8 2 2" xfId="733" xr:uid="{32080693-9069-4446-A691-55249B27CF67}"/>
    <cellStyle name="Dziesiętny 3 3 8 3" xfId="645" xr:uid="{EF6F6108-EE68-4E70-BF14-424653C4ACBF}"/>
    <cellStyle name="Dziesiętny 3 3 9" xfId="403" xr:uid="{37B4ADA1-EC8C-4C0F-9CF8-9377B7EA3A58}"/>
    <cellStyle name="Dziesiętny 3 3 9 2" xfId="689" xr:uid="{852F6D74-9249-4FA3-AA12-BB01FB6EA537}"/>
    <cellStyle name="Dziesiętny 3 4" xfId="144" xr:uid="{4138B092-C446-4374-9D21-1EF75E276BB8}"/>
    <cellStyle name="Dziesiętny 3 4 2" xfId="222" xr:uid="{B073B8EE-B5A9-4472-859F-EAEC4647DF93}"/>
    <cellStyle name="Dziesiętny 3 4 2 2" xfId="290" xr:uid="{53DEA860-0056-4D0F-9C47-283B8B7285EB}"/>
    <cellStyle name="Dziesiętny 3 4 2 2 2" xfId="712" xr:uid="{723FEF84-5118-4FC2-A9B8-08DF5E6C222E}"/>
    <cellStyle name="Dziesiętny 3 4 2 3" xfId="624" xr:uid="{BEEDA3C3-C56C-4A33-9104-2EB9338E3231}"/>
    <cellStyle name="Dziesiętny 3 4 2 4" xfId="672" xr:uid="{7D4EEB8A-CDAE-4EA9-A04C-5CCFBF97BBC9}"/>
    <cellStyle name="Dziesiętny 3 4 3" xfId="345" xr:uid="{BC272666-7A00-4F48-B3EE-42C7ADFEC5DC}"/>
    <cellStyle name="Dziesiętny 3 4 3 2" xfId="542" xr:uid="{83EEDE6D-13AB-4A02-92CA-03CD5283632F}"/>
    <cellStyle name="Dziesiętny 3 4 3 2 2" xfId="737" xr:uid="{BAE8C74D-E0E6-4C18-B394-BD8C96CAF793}"/>
    <cellStyle name="Dziesiętny 3 4 3 3" xfId="649" xr:uid="{F1F511C8-267D-4CD6-9A40-17878B59A585}"/>
    <cellStyle name="Dziesiętny 3 4 4" xfId="419" xr:uid="{A610E49F-B99D-4F9C-ABEA-ACE5695223F2}"/>
    <cellStyle name="Dziesiętny 3 4 4 2" xfId="693" xr:uid="{408672B1-CE64-493A-A93B-A3050F11C398}"/>
    <cellStyle name="Dziesiętny 3 4 5" xfId="604" xr:uid="{50132372-AD6F-4626-BEEC-FC6E4C657284}"/>
    <cellStyle name="Dziesiętny 3 5" xfId="165" xr:uid="{ADD289D8-54CB-4EFD-A3EA-69DCE15CCAC1}"/>
    <cellStyle name="Dziesiętny 3 5 2" xfId="242" xr:uid="{F843ABE5-0210-4A33-AB75-978479546C07}"/>
    <cellStyle name="Dziesiętny 3 5 2 2" xfId="294" xr:uid="{FCB943BD-C6FB-44D0-9092-F504E8822645}"/>
    <cellStyle name="Dziesiętny 3 5 2 2 2" xfId="717" xr:uid="{AB5425A3-30B5-433E-BE2E-9FF43EA14F85}"/>
    <cellStyle name="Dziesiętny 3 5 2 3" xfId="629" xr:uid="{6D986D6D-CA91-4D83-B08D-75003F8928AD}"/>
    <cellStyle name="Dziesiętny 3 5 2 4" xfId="677" xr:uid="{536DA8F5-0FB2-4021-A9B8-A661B414ED0E}"/>
    <cellStyle name="Dziesiętny 3 5 3" xfId="365" xr:uid="{774672A7-24F6-4A0E-A563-607E42114056}"/>
    <cellStyle name="Dziesiętny 3 5 3 2" xfId="562" xr:uid="{97EE1727-74CD-42E4-A8D9-48987C5BBC97}"/>
    <cellStyle name="Dziesiętny 3 5 3 2 2" xfId="742" xr:uid="{8BDE5E48-0112-4D3E-9E38-83C66C188820}"/>
    <cellStyle name="Dziesiętny 3 5 3 3" xfId="654" xr:uid="{9F71200C-CAC5-4575-BBBA-6FAEF7FB77CC}"/>
    <cellStyle name="Dziesiętny 3 5 4" xfId="439" xr:uid="{6596B66D-A8F8-44CE-8C92-F5F2CE1249F0}"/>
    <cellStyle name="Dziesiętny 3 5 4 2" xfId="698" xr:uid="{814830CA-AAC1-4F0B-ADB7-B3220D5D0D34}"/>
    <cellStyle name="Dziesiętny 3 5 5" xfId="610" xr:uid="{387A7A5A-5F01-43ED-9140-49DD4B53CBCB}"/>
    <cellStyle name="Dziesiętny 3 6" xfId="174" xr:uid="{A9680FAA-E1D4-4874-B482-70564D4440E6}"/>
    <cellStyle name="Dziesiętny 3 6 2" xfId="251" xr:uid="{16C58715-4841-49A5-97EF-153D93DE4CF7}"/>
    <cellStyle name="Dziesiętny 3 6 2 2" xfId="264" xr:uid="{2C504B90-1339-4AC4-B39A-DC6E5499484F}"/>
    <cellStyle name="Dziesiętny 3 6 2 2 2" xfId="722" xr:uid="{F5B0009B-E7F4-4657-9A62-DD2E6CED0D9A}"/>
    <cellStyle name="Dziesiętny 3 6 2 3" xfId="634" xr:uid="{FB0D337F-CEC4-462C-8F65-30AAC722B66C}"/>
    <cellStyle name="Dziesiętny 3 6 2 4" xfId="682" xr:uid="{483C34D7-5552-4D14-82B3-F665B5B0588E}"/>
    <cellStyle name="Dziesiętny 3 6 3" xfId="374" xr:uid="{1E8F8E3E-D223-4CC9-8497-78BC9128F909}"/>
    <cellStyle name="Dziesiętny 3 6 3 2" xfId="571" xr:uid="{787716F5-6665-461C-8B82-58D33F249DEB}"/>
    <cellStyle name="Dziesiętny 3 6 3 2 2" xfId="747" xr:uid="{D5AF413E-5400-41B2-97D0-C198B177BCA2}"/>
    <cellStyle name="Dziesiętny 3 6 3 3" xfId="659" xr:uid="{76D56C6F-7420-465B-AD29-2405A0B08137}"/>
    <cellStyle name="Dziesiętny 3 6 4" xfId="448" xr:uid="{1F3EDFCA-F697-4908-B7D9-CFBE204CAFB3}"/>
    <cellStyle name="Dziesiętny 3 6 4 2" xfId="703" xr:uid="{0F98604F-BA93-447E-A2E9-B34E5E6B1B4D}"/>
    <cellStyle name="Dziesiętny 3 6 5" xfId="615" xr:uid="{C6ADE860-A1AF-46EA-96F6-38E4CDF96D29}"/>
    <cellStyle name="Dziesiętny 3 7" xfId="204" xr:uid="{9F70150B-0EAD-4BAF-85DB-C342AC1966AD}"/>
    <cellStyle name="Dziesiętny 3 7 2" xfId="270" xr:uid="{A078BA3A-EA64-4912-8391-7442CA29E8E8}"/>
    <cellStyle name="Dziesiętny 3 7 2 2" xfId="708" xr:uid="{00911E2B-509E-4788-9DB1-2DEBA79D42F9}"/>
    <cellStyle name="Dziesiętny 3 7 3" xfId="620" xr:uid="{A6CC129A-ECC3-47F4-B4DC-E69C2156B422}"/>
    <cellStyle name="Dziesiętny 3 7 4" xfId="667" xr:uid="{D27D38C4-FB4C-40A5-AA38-5B03DD30FE35}"/>
    <cellStyle name="Dziesiętny 3 8" xfId="289" xr:uid="{91B65C54-9B25-4954-9A4A-3C81CDAE2EF3}"/>
    <cellStyle name="Dziesiętny 3 8 2" xfId="498" xr:uid="{7BD4F51C-636A-4383-99B9-038FA1A40F5C}"/>
    <cellStyle name="Dziesiętny 3 8 2 2" xfId="727" xr:uid="{41E78575-D395-48DA-98C6-DED035681538}"/>
    <cellStyle name="Dziesiętny 3 8 3" xfId="639" xr:uid="{2C466A78-4E07-4F7C-9C0E-FCF537776889}"/>
    <cellStyle name="Dziesiętny 3 9" xfId="327" xr:uid="{25CF0D7A-7686-4499-A15F-EB6643976CD2}"/>
    <cellStyle name="Dziesiętny 3 9 2" xfId="524" xr:uid="{7696296D-4D6B-4032-A807-17AE8CD63F53}"/>
    <cellStyle name="Dziesiętny 3 9 2 2" xfId="732" xr:uid="{DCFFEA14-E8E3-4D0A-8F05-626679F227C3}"/>
    <cellStyle name="Dziesiętny 3 9 3" xfId="644" xr:uid="{76C3837E-F73E-41A6-BA5B-7EADE6301332}"/>
    <cellStyle name="Dziesiętny 4" xfId="89" xr:uid="{6D52D398-7DF2-44A6-A84E-AF23B377E9B8}"/>
    <cellStyle name="Dziesiętny 4 2" xfId="90" xr:uid="{6059DB66-BA1B-45EE-97C5-94828E58FAD2}"/>
    <cellStyle name="Dziesiętny 4 2 2" xfId="149" xr:uid="{4F80A8EE-131C-4EA7-9918-4B702E5F488B}"/>
    <cellStyle name="Dziesiętny 4 2 2 2" xfId="227" xr:uid="{3DA9F13A-0AD0-47AB-9B3A-A79138A955D2}"/>
    <cellStyle name="Dziesiętny 4 2 2 2 2" xfId="299" xr:uid="{F3D3FD70-ACA1-48BA-965B-E1E95F608E23}"/>
    <cellStyle name="Dziesiętny 4 2 2 2 2 2" xfId="716" xr:uid="{F981D230-87C5-4DBD-A5B9-08D3076F0036}"/>
    <cellStyle name="Dziesiętny 4 2 2 2 3" xfId="628" xr:uid="{DA337489-E2D0-4ED1-BBC0-A06063B90CA5}"/>
    <cellStyle name="Dziesiętny 4 2 2 2 4" xfId="676" xr:uid="{A6658018-3117-4861-95C0-D329F2436B9F}"/>
    <cellStyle name="Dziesiętny 4 2 2 3" xfId="350" xr:uid="{4A924305-FAD2-4BAD-AF41-79E747515BBC}"/>
    <cellStyle name="Dziesiętny 4 2 2 3 2" xfId="547" xr:uid="{A11FDAE4-8922-4401-B32F-84F44A111DC4}"/>
    <cellStyle name="Dziesiętny 4 2 2 3 2 2" xfId="741" xr:uid="{D42CB56B-8E79-429F-8E4B-920EC5F2DB6E}"/>
    <cellStyle name="Dziesiętny 4 2 2 3 3" xfId="653" xr:uid="{4B80B87D-EC09-4127-ACB8-951FFA7E7A2B}"/>
    <cellStyle name="Dziesiętny 4 2 2 4" xfId="424" xr:uid="{A6AC4117-C350-4139-BB3C-4600F74648C7}"/>
    <cellStyle name="Dziesiętny 4 2 2 4 2" xfId="697" xr:uid="{870B5D31-F590-4EC7-9DB5-E41EF87988BD}"/>
    <cellStyle name="Dziesiętny 4 2 2 5" xfId="608" xr:uid="{CB1189D3-7BB6-4672-B0A9-846C6AE370ED}"/>
    <cellStyle name="Dziesiętny 4 2 3" xfId="170" xr:uid="{89F7FE34-CAA2-4182-8494-3D324C0B505B}"/>
    <cellStyle name="Dziesiętny 4 2 3 2" xfId="247" xr:uid="{079DC2B6-B784-4FCF-8C3F-18562987C510}"/>
    <cellStyle name="Dziesiętny 4 2 3 2 2" xfId="293" xr:uid="{74CD2B2F-FD5D-411A-9A80-D3907F5F871A}"/>
    <cellStyle name="Dziesiętny 4 2 3 2 2 2" xfId="721" xr:uid="{E7C1A620-62C4-48B6-8910-B3419DD5017B}"/>
    <cellStyle name="Dziesiętny 4 2 3 2 3" xfId="633" xr:uid="{7D5B0707-C3B2-4828-8374-982C5F3EDCB6}"/>
    <cellStyle name="Dziesiętny 4 2 3 2 4" xfId="681" xr:uid="{F8C33403-C9DA-441C-9EC8-06AA6BEA561A}"/>
    <cellStyle name="Dziesiętny 4 2 3 3" xfId="370" xr:uid="{7DC1F924-889D-42F6-BE4F-1C521D1FF815}"/>
    <cellStyle name="Dziesiętny 4 2 3 3 2" xfId="567" xr:uid="{C8A13286-4318-437D-BFE4-FB8011AF34CE}"/>
    <cellStyle name="Dziesiętny 4 2 3 3 2 2" xfId="746" xr:uid="{F3B5F469-D9B3-49F6-B732-9ECFBE3B6C2F}"/>
    <cellStyle name="Dziesiętny 4 2 3 3 3" xfId="658" xr:uid="{4562AB34-EA79-4A29-AB6F-2924C873D768}"/>
    <cellStyle name="Dziesiętny 4 2 3 4" xfId="444" xr:uid="{640A95D0-2EB5-4E98-AE7A-1B9D2A400887}"/>
    <cellStyle name="Dziesiętny 4 2 3 4 2" xfId="702" xr:uid="{3D034993-1BD1-40E4-8734-5A17591EFA06}"/>
    <cellStyle name="Dziesiętny 4 2 3 5" xfId="614" xr:uid="{7A74AFB3-91DC-40B1-A19F-4E927B7B723C}"/>
    <cellStyle name="Dziesiętny 4 2 4" xfId="179" xr:uid="{6AE1DD89-5D10-4EC3-AD8A-42A8D084944A}"/>
    <cellStyle name="Dziesiętny 4 2 4 2" xfId="256" xr:uid="{80EA3EF3-F951-4F62-A8D9-0BF03BD126EE}"/>
    <cellStyle name="Dziesiętny 4 2 4 2 2" xfId="40" xr:uid="{126F0245-8AE8-46C7-804F-63915A5673CE}"/>
    <cellStyle name="Dziesiętny 4 2 4 2 2 2" xfId="726" xr:uid="{C14E04EE-8A43-4A38-AC9D-2AFDC98E88E8}"/>
    <cellStyle name="Dziesiętny 4 2 4 2 3" xfId="638" xr:uid="{172C4AF0-4F0A-4DB3-8BE3-A3BA9FA7143C}"/>
    <cellStyle name="Dziesiętny 4 2 4 2 4" xfId="686" xr:uid="{776108B0-DE35-43B1-BCA9-488F2423B499}"/>
    <cellStyle name="Dziesiętny 4 2 4 3" xfId="379" xr:uid="{23D1721A-A7B5-4E38-A100-98D2A4FE4D16}"/>
    <cellStyle name="Dziesiętny 4 2 4 3 2" xfId="576" xr:uid="{7E373467-1D89-4277-95C1-47D70739C378}"/>
    <cellStyle name="Dziesiętny 4 2 4 3 2 2" xfId="751" xr:uid="{0C8023A1-B88F-48E6-A8BE-46F434B2EDB8}"/>
    <cellStyle name="Dziesiętny 4 2 4 3 3" xfId="663" xr:uid="{B092913A-BCBB-4A37-A427-8A0B531E4F17}"/>
    <cellStyle name="Dziesiętny 4 2 4 4" xfId="453" xr:uid="{31834D23-60A8-47E4-A142-A5F055648CD8}"/>
    <cellStyle name="Dziesiętny 4 2 4 4 2" xfId="707" xr:uid="{875ED505-D179-46A6-B783-6099AACB89BE}"/>
    <cellStyle name="Dziesiętny 4 2 4 5" xfId="619" xr:uid="{E71A16A9-834D-467A-808E-2C951E51ED95}"/>
    <cellStyle name="Dziesiętny 4 2 5" xfId="209" xr:uid="{4A037824-2B41-43E3-8534-9AAD663C1B85}"/>
    <cellStyle name="Dziesiętny 4 2 5 2" xfId="288" xr:uid="{113077DD-C2D6-433F-96B9-80225598659E}"/>
    <cellStyle name="Dziesiętny 4 2 5 2 2" xfId="471" xr:uid="{4E091233-06DF-4FC4-AB29-F111CB05A0B2}"/>
    <cellStyle name="Dziesiętny 4 2 5 2 3" xfId="588" xr:uid="{CE4CAEB8-B4C1-4B93-AE18-0E50C7BF68E0}"/>
    <cellStyle name="Dziesiętny 4 2 5 2 4" xfId="752" xr:uid="{B66C0DE4-BC58-43FE-8E9D-1824AA4648DF}"/>
    <cellStyle name="Dziesiętny 4 2 5 3" xfId="281" xr:uid="{588558EC-42E4-4956-9C4D-BB1BCF05F82E}"/>
    <cellStyle name="Dziesiętny 4 2 5 4" xfId="586" xr:uid="{4596696E-D3F7-461A-81E4-207AB5379CF7}"/>
    <cellStyle name="Dziesiętny 4 2 5 5" xfId="671" xr:uid="{FEF66618-09E6-40BD-B2E7-94FB251ED38E}"/>
    <cellStyle name="Dziesiętny 4 2 5 6" xfId="664" xr:uid="{1E8B239A-55D8-4C01-8D97-DA97CBCBCB88}"/>
    <cellStyle name="Dziesiętny 4 2 6" xfId="306" xr:uid="{B6B2DB2B-3360-4811-8348-B9397E2713F1}"/>
    <cellStyle name="Dziesiętny 4 2 6 2" xfId="503" xr:uid="{17934CE9-877E-42C9-9C62-B9F504AB95DC}"/>
    <cellStyle name="Dziesiętny 4 2 6 2 2" xfId="731" xr:uid="{97B4EF59-8995-47EF-B786-8F10BB70C4EF}"/>
    <cellStyle name="Dziesiętny 4 2 6 3" xfId="587" xr:uid="{B4CB4A72-085E-4D67-8826-0635544F9265}"/>
    <cellStyle name="Dziesiętny 4 2 6 4" xfId="643" xr:uid="{1EE38607-DCB0-4E78-9F29-E0C572E9C287}"/>
    <cellStyle name="Dziesiętny 4 2 7" xfId="332" xr:uid="{C57059A9-60AB-4168-B30E-E210C7602CE2}"/>
    <cellStyle name="Dziesiętny 4 2 7 2" xfId="529" xr:uid="{133BD22F-A54F-442E-B0E6-C8F768BEBAFE}"/>
    <cellStyle name="Dziesiętny 4 2 7 2 2" xfId="736" xr:uid="{425773E7-A2E3-4D92-A28C-261822D0D840}"/>
    <cellStyle name="Dziesiętny 4 2 7 3" xfId="648" xr:uid="{C1A1B804-1703-4AF1-8730-22EBF304C03A}"/>
    <cellStyle name="Dziesiętny 4 2 7 4" xfId="665" xr:uid="{09080EA6-8662-4F09-B432-7C90833CAC0D}"/>
    <cellStyle name="Dziesiętny 4 2 8" xfId="406" xr:uid="{5D86A722-F014-4AB0-B3DB-668E43557EA1}"/>
    <cellStyle name="Dziesiętny 4 2 8 2" xfId="692" xr:uid="{83E5D23E-A08C-4ECB-9ABE-F33BD4CD3C6C}"/>
    <cellStyle name="Dziesiętny 4 2 9" xfId="596" xr:uid="{7A779FD3-B3E3-43D6-B5C3-34C593582563}"/>
    <cellStyle name="Dziesiętny 4 3" xfId="148" xr:uid="{148BDA52-153B-4095-9827-BF9B812A83ED}"/>
    <cellStyle name="Dziesiętny 4 3 2" xfId="226" xr:uid="{1EF6EEE1-F464-4C2B-8343-0443B28C7775}"/>
    <cellStyle name="Dziesiętny 4 3 2 2" xfId="291" xr:uid="{81D80A5C-E90D-4B9C-887D-6F0A335033BB}"/>
    <cellStyle name="Dziesiętny 4 3 2 2 2" xfId="715" xr:uid="{017A9D02-0199-4E72-B08E-E3D9E6A61407}"/>
    <cellStyle name="Dziesiętny 4 3 2 3" xfId="627" xr:uid="{ACA98131-54FC-48DF-A857-FBAAD7185D43}"/>
    <cellStyle name="Dziesiętny 4 3 2 4" xfId="675" xr:uid="{DE9D03A1-9693-4908-BD6C-2E50D3F7DFE1}"/>
    <cellStyle name="Dziesiętny 4 3 3" xfId="349" xr:uid="{DC99384C-6054-4061-90AC-36C9983E843B}"/>
    <cellStyle name="Dziesiętny 4 3 3 2" xfId="546" xr:uid="{27E94D02-6F3A-4EEB-9E50-AE58EA562D9F}"/>
    <cellStyle name="Dziesiętny 4 3 3 2 2" xfId="740" xr:uid="{4B040F76-84CE-43E1-BB1C-48E30F24BF69}"/>
    <cellStyle name="Dziesiętny 4 3 3 3" xfId="652" xr:uid="{4E0B6334-D8F4-49B8-8390-32631974AA44}"/>
    <cellStyle name="Dziesiętny 4 3 4" xfId="423" xr:uid="{55603149-E083-460A-AAEF-7B781D746B72}"/>
    <cellStyle name="Dziesiętny 4 3 4 2" xfId="696" xr:uid="{B4B02A5B-D210-4702-92D5-2859C8C0DE9B}"/>
    <cellStyle name="Dziesiętny 4 3 5" xfId="607" xr:uid="{74C138E6-9AE1-4E7E-A082-3C333E307163}"/>
    <cellStyle name="Dziesiętny 4 4" xfId="169" xr:uid="{C5FE17D3-7C2F-4F15-B122-A5A7769CA1CD}"/>
    <cellStyle name="Dziesiętny 4 4 2" xfId="246" xr:uid="{99B812E1-9DCA-4039-BE6A-2A5582653249}"/>
    <cellStyle name="Dziesiętny 4 4 2 2" xfId="272" xr:uid="{6A395AFB-FB4A-4D40-9037-90B08FD6CCF3}"/>
    <cellStyle name="Dziesiętny 4 4 2 2 2" xfId="720" xr:uid="{2E55F5CA-DB20-4F2D-9678-49840F0411A2}"/>
    <cellStyle name="Dziesiętny 4 4 2 3" xfId="632" xr:uid="{7644E7F2-09E1-4992-9242-1C53DD733F2E}"/>
    <cellStyle name="Dziesiętny 4 4 2 4" xfId="680" xr:uid="{A6B93642-3544-4258-B28C-DBD828046697}"/>
    <cellStyle name="Dziesiętny 4 4 3" xfId="369" xr:uid="{4B3FBA01-A5E1-4BBD-B654-07452B602CEA}"/>
    <cellStyle name="Dziesiętny 4 4 3 2" xfId="566" xr:uid="{B5E98DF8-B01C-4997-BFAA-1B34F95AA821}"/>
    <cellStyle name="Dziesiętny 4 4 3 2 2" xfId="745" xr:uid="{5662D1AC-6EDA-477C-845D-8604BD098776}"/>
    <cellStyle name="Dziesiętny 4 4 3 3" xfId="657" xr:uid="{0092BEF4-4D0D-4698-B657-FF1790912439}"/>
    <cellStyle name="Dziesiętny 4 4 4" xfId="443" xr:uid="{48B7BD9C-455C-49D3-B28D-A5A61DA955D9}"/>
    <cellStyle name="Dziesiętny 4 4 4 2" xfId="701" xr:uid="{0C6E9F6E-9720-442F-B59A-FF891F926A8E}"/>
    <cellStyle name="Dziesiętny 4 4 5" xfId="613" xr:uid="{2C0D9242-90FD-4464-B20E-5B325F1A882C}"/>
    <cellStyle name="Dziesiętny 4 5" xfId="178" xr:uid="{EE7BAF0D-6B88-4F9B-B33A-95AA770876EA}"/>
    <cellStyle name="Dziesiętny 4 5 2" xfId="255" xr:uid="{37E315E9-93C9-458E-B7B5-662933CB31E1}"/>
    <cellStyle name="Dziesiętny 4 5 2 2" xfId="285" xr:uid="{FED68325-9FED-4AA7-83DF-1BCC6CCBE066}"/>
    <cellStyle name="Dziesiętny 4 5 2 2 2" xfId="725" xr:uid="{03766655-9146-4FBF-8FD1-D9500383405E}"/>
    <cellStyle name="Dziesiętny 4 5 2 3" xfId="637" xr:uid="{CACD4FCB-B43B-42C9-9137-D2F43750E3E6}"/>
    <cellStyle name="Dziesiętny 4 5 2 4" xfId="685" xr:uid="{23AC9254-7623-4DA7-B393-5CD93F778CD0}"/>
    <cellStyle name="Dziesiętny 4 5 3" xfId="378" xr:uid="{85CFBF4B-E89B-4EBB-B373-30221D7F8279}"/>
    <cellStyle name="Dziesiętny 4 5 3 2" xfId="575" xr:uid="{29549616-9E6E-4826-BC0C-017FF0F0A291}"/>
    <cellStyle name="Dziesiętny 4 5 3 2 2" xfId="750" xr:uid="{23E1043D-3996-4340-93EC-9E2ADCBC12DA}"/>
    <cellStyle name="Dziesiętny 4 5 3 3" xfId="662" xr:uid="{3EE50C1A-E6E5-4175-8ECD-9BFCB032CA04}"/>
    <cellStyle name="Dziesiętny 4 5 4" xfId="452" xr:uid="{701FE982-3928-437C-9935-F79E6FB607CE}"/>
    <cellStyle name="Dziesiętny 4 5 4 2" xfId="706" xr:uid="{449C6AD2-99BB-41F6-A81D-39749C0E314B}"/>
    <cellStyle name="Dziesiętny 4 5 5" xfId="618" xr:uid="{20EC1CCB-909C-47E5-82A0-6B9A2563A3C8}"/>
    <cellStyle name="Dziesiętny 4 6" xfId="208" xr:uid="{D13A9D43-6187-4134-B407-C5883C09A33A}"/>
    <cellStyle name="Dziesiętny 4 6 2" xfId="267" xr:uid="{2A202045-5625-4A2E-9B1D-355EB2D85EE0}"/>
    <cellStyle name="Dziesiętny 4 6 2 2" xfId="711" xr:uid="{CA6817C5-555D-4FF7-9DA0-62839575EC37}"/>
    <cellStyle name="Dziesiętny 4 6 3" xfId="623" xr:uid="{E65BC11F-B0EA-499D-9015-62DA39D351E8}"/>
    <cellStyle name="Dziesiętny 4 6 4" xfId="670" xr:uid="{3D441F63-6CDE-4934-B31E-38D637E79094}"/>
    <cellStyle name="Dziesiętny 4 7" xfId="305" xr:uid="{6E031295-C804-430A-8EE8-AEDD603B4128}"/>
    <cellStyle name="Dziesiętny 4 7 2" xfId="502" xr:uid="{A3E5B9A7-CD2A-4E76-A36F-9F5967D6D36D}"/>
    <cellStyle name="Dziesiętny 4 7 2 2" xfId="730" xr:uid="{F118DE16-B355-4484-8099-95EA1748A077}"/>
    <cellStyle name="Dziesiętny 4 7 3" xfId="642" xr:uid="{1A776DF7-8C81-4880-9754-68897EF2D7C8}"/>
    <cellStyle name="Dziesiętny 4 8" xfId="331" xr:uid="{3EBD1874-A1DB-4CD8-A478-9B56132C51E4}"/>
    <cellStyle name="Dziesiętny 4 8 2" xfId="528" xr:uid="{A916391A-B7BA-4A9F-A3D9-E15055EE0DE8}"/>
    <cellStyle name="Dziesiętny 4 8 2 2" xfId="735" xr:uid="{59CD2E74-238A-4A03-B36D-B805A5DE6B79}"/>
    <cellStyle name="Dziesiętny 4 8 3" xfId="647" xr:uid="{54BF9806-6655-4096-8876-2E4536236DBB}"/>
    <cellStyle name="Dziesiętny 4 9" xfId="405" xr:uid="{5981A69D-0220-45D2-97B7-D50E6AE11DE8}"/>
    <cellStyle name="Dziesiętny 4 9 2" xfId="691" xr:uid="{AF0D9DC3-5A2E-43F3-992E-21945C67A95C}"/>
    <cellStyle name="Dziesiętny 5" xfId="82" xr:uid="{A38BD191-2705-46EC-8B75-79D3407E59D9}"/>
    <cellStyle name="Dziesiętny 5 2" xfId="162" xr:uid="{5BC61214-C874-4536-BE66-DCC1A286E631}"/>
    <cellStyle name="Dziesiętny 5 2 2" xfId="239" xr:uid="{3340E010-37F7-4F4B-835C-54D984AC1486}"/>
    <cellStyle name="Dziesiętny 5 2 2 2" xfId="297" xr:uid="{B3B3F4E6-0AE8-43CD-974B-83781EC767F6}"/>
    <cellStyle name="Dziesiętny 5 2 3" xfId="362" xr:uid="{C86B6EDA-829C-43EB-BB52-0F6840FA8C0F}"/>
    <cellStyle name="Dziesiętny 5 2 3 2" xfId="559" xr:uid="{DA7A41E3-3307-4E8C-BABB-2804FD601084}"/>
    <cellStyle name="Dziesiętny 5 2 4" xfId="436" xr:uid="{79CE9C6C-894D-4A58-89D6-60E18FFC0141}"/>
    <cellStyle name="Dziesiętny 5 3" xfId="201" xr:uid="{405DB34F-03A3-4734-964B-4816888C7CFB}"/>
    <cellStyle name="Dziesiętny 5 3 2" xfId="275" xr:uid="{8335D329-04A5-4F7C-A81C-69625457A013}"/>
    <cellStyle name="Dziesiętny 5 4" xfId="324" xr:uid="{A4162B77-4AA3-48EA-9921-BB910F67E3B9}"/>
    <cellStyle name="Dziesiętny 5 4 2" xfId="521" xr:uid="{188F9638-BCEB-4135-BF83-6ED6D8A4B6A2}"/>
    <cellStyle name="Dziesiętny 5 5" xfId="398" xr:uid="{D0407538-07D7-4522-B68F-4E6F5A3F19CB}"/>
    <cellStyle name="Dziesiętny 6" xfId="141" xr:uid="{94706F06-35D5-42C0-8B03-72C2DE5096D6}"/>
    <cellStyle name="Dziesiętny 6 2" xfId="219" xr:uid="{B7D869BD-CFA1-488E-BFCE-EF4DADE81D69}"/>
    <cellStyle name="Dziesiętny 6 2 2" xfId="301" xr:uid="{C25040FA-3EF2-4338-A7F2-026B79A14B97}"/>
    <cellStyle name="Dziesiętny 6 3" xfId="342" xr:uid="{3DF9EFC9-4A78-485C-8229-FD392F9FCD24}"/>
    <cellStyle name="Dziesiętny 6 3 2" xfId="539" xr:uid="{DF352CE7-875B-4216-BD92-94B96C83B714}"/>
    <cellStyle name="Dziesiętny 6 4" xfId="416" xr:uid="{476ADCD7-75E1-4FE6-AD32-326C1CE24B76}"/>
    <cellStyle name="Dziesiętny 7" xfId="171" xr:uid="{9228123E-0A3E-4E20-919D-B48DCCC14959}"/>
    <cellStyle name="Dziesiętny 7 2" xfId="248" xr:uid="{30212271-CDA4-4B26-93C6-C2616B864CD0}"/>
    <cellStyle name="Dziesiętny 7 2 2" xfId="265" xr:uid="{8595FA81-CE2A-4F70-B854-B2D9A1AB6D9D}"/>
    <cellStyle name="Dziesiętny 7 3" xfId="371" xr:uid="{9EEF718F-9F91-4978-B024-D523E343E4A5}"/>
    <cellStyle name="Dziesiętny 7 3 2" xfId="568" xr:uid="{4CB195A1-CE29-4083-A5E1-104CDF8E9CC9}"/>
    <cellStyle name="Dziesiętny 7 4" xfId="445" xr:uid="{1E9F0122-91C1-4325-ADA0-EE6BDAD2EF3E}"/>
    <cellStyle name="Dziesiętny 8" xfId="262" xr:uid="{1BD88151-C54B-4FC3-B604-86A0F1F5E2B5}"/>
    <cellStyle name="Dziesiętny 8 2" xfId="495" xr:uid="{33B45310-AAB7-45E4-9C35-FA3A878FBBA0}"/>
    <cellStyle name="Explanatory Text" xfId="91" xr:uid="{F29BDFB0-93DE-4B47-9B2E-D9897C892C3F}"/>
    <cellStyle name="Good" xfId="92" xr:uid="{249ED8C2-BA1E-4892-9B80-B9F6FBA3AE56}"/>
    <cellStyle name="Heading 1" xfId="93" xr:uid="{AD7D24CC-11CB-4768-8828-96B712052600}"/>
    <cellStyle name="Heading 2" xfId="94" xr:uid="{7C4DD5AC-53FF-4EE0-A079-E1568D8F7912}"/>
    <cellStyle name="Heading 3" xfId="95" xr:uid="{CBCB0F72-46ED-411C-A9C4-F05A250883F3}"/>
    <cellStyle name="Heading 4" xfId="96" xr:uid="{47A9BCFE-EE45-4423-BAEC-0026AC2E0C69}"/>
    <cellStyle name="Input" xfId="97" xr:uid="{5D995146-FF88-4B30-BFCA-B3476B424A9B}"/>
    <cellStyle name="Komórka połączona" xfId="11" builtinId="24" customBuiltin="1"/>
    <cellStyle name="Komórka połączona 2" xfId="98" xr:uid="{00716242-5183-4B4D-B75A-A4F329176AFA}"/>
    <cellStyle name="Komórka zaznaczona" xfId="12" builtinId="23" customBuiltin="1"/>
    <cellStyle name="Komórka zaznaczona 2" xfId="99" xr:uid="{AA37EAE9-8AB7-4537-A08D-FBD8B12F38B6}"/>
    <cellStyle name="Linked Cell" xfId="100" xr:uid="{C5B9C37F-DE03-4A4F-AD03-EA1D893F2E27}"/>
    <cellStyle name="Nagłówek 1" xfId="2" builtinId="16" customBuiltin="1"/>
    <cellStyle name="Nagłówek 1 2" xfId="101" xr:uid="{AB22521D-44EB-4F78-8AC3-AC5EDF2B481A}"/>
    <cellStyle name="Nagłówek 2" xfId="3" builtinId="17" customBuiltin="1"/>
    <cellStyle name="Nagłówek 2 2" xfId="102" xr:uid="{28B81B1C-C502-4A14-8BCF-2555EF0E2B81}"/>
    <cellStyle name="Nagłówek 3" xfId="4" builtinId="18" customBuiltin="1"/>
    <cellStyle name="Nagłówek 3 2" xfId="103" xr:uid="{2CCD67BD-6EB6-4E5D-8391-2C1B75A69A74}"/>
    <cellStyle name="Nagłówek 4" xfId="5" builtinId="19" customBuiltin="1"/>
    <cellStyle name="Nagłówek 4 2" xfId="104" xr:uid="{35DF4E0C-FF56-4E23-8E57-6C629503380E}"/>
    <cellStyle name="Neutral" xfId="105" xr:uid="{2674FFAB-594B-44B6-AE6C-6EDCA767C2BA}"/>
    <cellStyle name="Neutralny 2" xfId="37" xr:uid="{4AB9C8D4-FDF6-4849-90A4-79A9DD69905A}"/>
    <cellStyle name="Normalny" xfId="0" builtinId="0"/>
    <cellStyle name="Normalny 10" xfId="185" xr:uid="{79B9F8C8-2D68-4BF3-A6FA-595750B847F8}"/>
    <cellStyle name="Normalny 11" xfId="592" xr:uid="{49F2A596-DB74-497B-9268-29725AE8B5AE}"/>
    <cellStyle name="Normalny 2" xfId="34" xr:uid="{4735A8B7-91CA-4D60-B770-5B253BDC0067}"/>
    <cellStyle name="Normalny 2 2" xfId="107" xr:uid="{163AF2F0-12A9-4110-BB81-8E5A28D34E6F}"/>
    <cellStyle name="Normalny 2 2 2" xfId="108" xr:uid="{AC04D028-694C-4BE8-A4CA-5BFAFB2027B4}"/>
    <cellStyle name="Normalny 2 2 2 2" xfId="109" xr:uid="{C4B24FD4-5366-4309-9820-32FEA4E4B049}"/>
    <cellStyle name="Normalny 2 2 2 2 2" xfId="151" xr:uid="{54D39630-8EBA-4646-8341-F8E87452BF73}"/>
    <cellStyle name="Normalny 2 2 2 2 2 2" xfId="229" xr:uid="{679035BA-08EB-42CF-BC1F-8F647D84E25A}"/>
    <cellStyle name="Normalny 2 2 2 2 2 2 2" xfId="482" xr:uid="{3D02818A-4297-4A38-8974-6BD49B6B165E}"/>
    <cellStyle name="Normalny 2 2 2 2 2 3" xfId="352" xr:uid="{02B10BB2-F68E-4CB8-BB0D-80AD76CC9B50}"/>
    <cellStyle name="Normalny 2 2 2 2 2 3 2" xfId="549" xr:uid="{E24F14BB-5079-4342-98A8-E373EA932650}"/>
    <cellStyle name="Normalny 2 2 2 2 2 4" xfId="426" xr:uid="{5F98377F-DC7D-452A-8A69-940FFAFE4739}"/>
    <cellStyle name="Normalny 2 2 2 2 3" xfId="181" xr:uid="{713C6CED-79FC-447B-AE7B-A067049B331B}"/>
    <cellStyle name="Normalny 2 2 2 2 3 2" xfId="258" xr:uid="{A727D99D-50B9-4C21-85C2-4EAA9FAFEBB5}"/>
    <cellStyle name="Normalny 2 2 2 2 3 2 2" xfId="493" xr:uid="{F2D93174-D9BF-42E9-9800-62852A5E9DCD}"/>
    <cellStyle name="Normalny 2 2 2 2 3 3" xfId="381" xr:uid="{BE89FB0A-6981-4D56-B5A2-29BB339CCD95}"/>
    <cellStyle name="Normalny 2 2 2 2 3 3 2" xfId="578" xr:uid="{BBB0553A-114B-499A-9825-238EB9A56B3A}"/>
    <cellStyle name="Normalny 2 2 2 2 3 4" xfId="455" xr:uid="{3240D5D1-C390-43FF-93D1-BAD28243DD3F}"/>
    <cellStyle name="Normalny 2 2 2 2 4" xfId="211" xr:uid="{04A63921-781A-41A9-A55A-863A315D2758}"/>
    <cellStyle name="Normalny 2 2 2 2 4 2" xfId="473" xr:uid="{6AFF2FF2-5988-4174-919F-DE29F0E83211}"/>
    <cellStyle name="Normalny 2 2 2 2 5" xfId="308" xr:uid="{88A2C463-7D00-4162-94CB-5CE737E50E46}"/>
    <cellStyle name="Normalny 2 2 2 2 5 2" xfId="505" xr:uid="{D37F006A-16AF-4441-8A7B-4C1DDAC60162}"/>
    <cellStyle name="Normalny 2 2 2 2 6" xfId="334" xr:uid="{9BD3FA0E-1A70-4FCE-B8C1-918BD35BB40C}"/>
    <cellStyle name="Normalny 2 2 2 2 6 2" xfId="531" xr:uid="{3367D0C4-5787-4F24-B07F-48C5666968DE}"/>
    <cellStyle name="Normalny 2 2 2 2 7" xfId="408" xr:uid="{B7339DFE-C7C3-4C67-9ECA-233CBA017660}"/>
    <cellStyle name="Normalny 2 2 2 3" xfId="150" xr:uid="{C01CD93F-3C03-45D8-B1D3-1BFE8266F824}"/>
    <cellStyle name="Normalny 2 2 2 3 2" xfId="228" xr:uid="{0235989B-14E5-42B3-9876-84270750970A}"/>
    <cellStyle name="Normalny 2 2 2 3 2 2" xfId="481" xr:uid="{EE88DBF8-9FAA-4262-8441-E30A052C6601}"/>
    <cellStyle name="Normalny 2 2 2 3 3" xfId="351" xr:uid="{D07F6DD7-EDC9-4569-8ECF-5599FBED3139}"/>
    <cellStyle name="Normalny 2 2 2 3 3 2" xfId="548" xr:uid="{A9A80EDE-B068-43A5-AFC6-74CAA0295F56}"/>
    <cellStyle name="Normalny 2 2 2 3 4" xfId="425" xr:uid="{36D17CF6-8EBA-490F-9CF4-1F34F2D1B1E5}"/>
    <cellStyle name="Normalny 2 2 2 4" xfId="180" xr:uid="{EC14AA61-0179-457D-A67A-ABC87DC2B855}"/>
    <cellStyle name="Normalny 2 2 2 4 2" xfId="257" xr:uid="{E507D480-5E1D-4F36-A9B3-155D9A1574E1}"/>
    <cellStyle name="Normalny 2 2 2 4 2 2" xfId="492" xr:uid="{8B66DF3E-9679-4E98-A935-1A6ECEEB1568}"/>
    <cellStyle name="Normalny 2 2 2 4 3" xfId="380" xr:uid="{DAAFC9F2-3D13-4968-86F2-908DF871E07D}"/>
    <cellStyle name="Normalny 2 2 2 4 3 2" xfId="577" xr:uid="{F6D81E1E-EEBC-4805-B550-AC1725311C64}"/>
    <cellStyle name="Normalny 2 2 2 4 4" xfId="454" xr:uid="{8FA12A08-4CE6-49B5-BF58-FD1BE3F83B0F}"/>
    <cellStyle name="Normalny 2 2 2 5" xfId="210" xr:uid="{A3FB6F54-C417-42F8-96ED-C675A93AC3EC}"/>
    <cellStyle name="Normalny 2 2 2 5 2" xfId="472" xr:uid="{BF53DD58-C396-45F0-9F70-4C8C70A122ED}"/>
    <cellStyle name="Normalny 2 2 2 6" xfId="307" xr:uid="{D2908980-DC46-4ADF-AB0E-368724A4E3D9}"/>
    <cellStyle name="Normalny 2 2 2 6 2" xfId="504" xr:uid="{A1B3B6FC-679F-4547-81A4-595ACA72F85C}"/>
    <cellStyle name="Normalny 2 2 2 7" xfId="333" xr:uid="{855A863D-FAD1-4D41-B549-6399AA5A24D0}"/>
    <cellStyle name="Normalny 2 2 2 7 2" xfId="530" xr:uid="{8754A7EF-C69A-4B82-B828-7FF52AE5F8DF}"/>
    <cellStyle name="Normalny 2 2 2 8" xfId="407" xr:uid="{CEEAF591-A935-4C63-B37A-7D6BB6908056}"/>
    <cellStyle name="Normalny 2 3" xfId="106" xr:uid="{FAE84E9F-7DE8-4120-AC18-4F0FC1C238BF}"/>
    <cellStyle name="Normalny 2 4" xfId="36" xr:uid="{12E80123-5CD1-447A-8919-FD052593F188}"/>
    <cellStyle name="Normalny 3" xfId="35" xr:uid="{703C84D5-0396-439E-8D09-B57C3FD655C6}"/>
    <cellStyle name="Normalny 3 2" xfId="111" xr:uid="{4AC18BF0-ED9A-4D2A-8062-FF4F827BCE3C}"/>
    <cellStyle name="Normalny 3 2 2" xfId="598" xr:uid="{0033537B-BFDF-4504-ABCC-2636E888DE1E}"/>
    <cellStyle name="Normalny 3 3" xfId="110" xr:uid="{5CCAE73B-0102-413F-90CF-2A368C1FE22E}"/>
    <cellStyle name="Normalny 3 3 2" xfId="597" xr:uid="{DAB127F0-AFB4-442A-9E67-31AF7976D9A0}"/>
    <cellStyle name="Normalny 3 4" xfId="139" xr:uid="{90EAEA21-2515-450D-95FD-191A9E05F69B}"/>
    <cellStyle name="Normalny 3 4 2" xfId="217" xr:uid="{4712AFE6-DD9A-479A-A42D-BCF77C4B9A2C}"/>
    <cellStyle name="Normalny 3 4 2 2" xfId="479" xr:uid="{8C30FA76-37FD-40A2-8EC1-6E1D4C733626}"/>
    <cellStyle name="Normalny 3 4 3" xfId="340" xr:uid="{6B6C7C6A-8453-4515-B8EF-BDD18F1D29FA}"/>
    <cellStyle name="Normalny 3 4 3 2" xfId="537" xr:uid="{D1052AF5-FC0D-4CC7-8080-811022E9F830}"/>
    <cellStyle name="Normalny 3 4 4" xfId="414" xr:uid="{F18BD435-BFF2-4446-A699-0B7311790CE6}"/>
    <cellStyle name="Normalny 3 5" xfId="199" xr:uid="{DA0A48D5-1E57-485E-BE80-39E9E791B6FC}"/>
    <cellStyle name="Normalny 3 5 2" xfId="469" xr:uid="{4172F576-AD6F-4CB1-8912-DC4E7CD83B63}"/>
    <cellStyle name="Normalny 3 6" xfId="322" xr:uid="{A5890853-78D9-41F3-985F-569C04F580C1}"/>
    <cellStyle name="Normalny 3 6 2" xfId="519" xr:uid="{A0892C18-D627-477A-A8FD-8FC091A2E4C0}"/>
    <cellStyle name="Normalny 3 7" xfId="396" xr:uid="{DCE5D383-0DA5-44C6-923E-96A508D27D0D}"/>
    <cellStyle name="Normalny 4" xfId="112" xr:uid="{874B7D64-F268-42A0-B0FC-E25DF4015611}"/>
    <cellStyle name="Normalny 4 2" xfId="113" xr:uid="{4E77990B-B596-4526-BE54-388F20E8445E}"/>
    <cellStyle name="Normalny 4 2 2" xfId="599" xr:uid="{4A505290-E515-4DCA-99C5-9F0E96D18FF6}"/>
    <cellStyle name="Normalny 4 3" xfId="152" xr:uid="{F96ECD61-0C7E-49D9-A8D3-7CA37A455D07}"/>
    <cellStyle name="Normalny 4 3 2" xfId="230" xr:uid="{C39A7AC6-FE03-4E33-8CA2-21CD69AB3AF4}"/>
    <cellStyle name="Normalny 4 3 2 2" xfId="483" xr:uid="{7FDFC087-580F-4AD8-954F-DD56E99B2993}"/>
    <cellStyle name="Normalny 4 3 3" xfId="353" xr:uid="{95DF858D-18D4-4E53-B4C8-A810480D9AD9}"/>
    <cellStyle name="Normalny 4 3 3 2" xfId="550" xr:uid="{6A7BF723-BF5A-4906-9F66-828F8C84D195}"/>
    <cellStyle name="Normalny 4 3 4" xfId="427" xr:uid="{62B895C9-F0C9-4AD3-BD14-A4CB81E8CE58}"/>
    <cellStyle name="Normalny 4 4" xfId="182" xr:uid="{43CFA2D1-4AC8-4CAF-AAA6-C50AA450FED1}"/>
    <cellStyle name="Normalny 4 4 2" xfId="259" xr:uid="{DFD0C2BF-E76B-4CE5-9951-3D431529059D}"/>
    <cellStyle name="Normalny 4 4 2 2" xfId="494" xr:uid="{66328932-8944-46A6-BF12-F5D3838E1ABB}"/>
    <cellStyle name="Normalny 4 4 3" xfId="382" xr:uid="{EA11B350-B7D7-49C9-A476-82DCED6CE2A4}"/>
    <cellStyle name="Normalny 4 4 3 2" xfId="579" xr:uid="{DB5631C6-4862-4A05-9D77-AFED0C10CB25}"/>
    <cellStyle name="Normalny 4 4 4" xfId="456" xr:uid="{DA320638-36F9-44A3-AE89-323E5FD6B8FA}"/>
    <cellStyle name="Normalny 4 5" xfId="212" xr:uid="{936A38D2-B704-46B7-B0CD-0F568295FFFA}"/>
    <cellStyle name="Normalny 4 5 2" xfId="474" xr:uid="{88055108-B5CD-483B-8A1C-977DC4CA5E11}"/>
    <cellStyle name="Normalny 4 6" xfId="309" xr:uid="{E59A744A-1773-4C21-B4B1-68A553D704AD}"/>
    <cellStyle name="Normalny 4 6 2" xfId="506" xr:uid="{77FD7CF6-BB3F-415A-B7F8-FB967331D306}"/>
    <cellStyle name="Normalny 4 7" xfId="335" xr:uid="{484D8460-2908-4560-BE2C-1801D786CF33}"/>
    <cellStyle name="Normalny 4 7 2" xfId="532" xr:uid="{73A7700A-753B-4480-BA1A-124B6D309B29}"/>
    <cellStyle name="Normalny 4 8" xfId="409" xr:uid="{771C6112-9A52-40C5-8AFC-3BEF73C98EB6}"/>
    <cellStyle name="Normalny 5" xfId="114" xr:uid="{D4510C89-0F9C-4FF7-8F97-E4EB14EC6C3D}"/>
    <cellStyle name="Normalny 5 2" xfId="600" xr:uid="{669C257B-D060-48E2-A162-178FB2C65397}"/>
    <cellStyle name="Normalny 6" xfId="115" xr:uid="{84473F78-4714-4BE9-96A0-CC63D13E1CCB}"/>
    <cellStyle name="Normalny 6 2" xfId="116" xr:uid="{4C084861-DA38-4DBC-8968-EEE4E6D18021}"/>
    <cellStyle name="Normalny 6 2 2" xfId="117" xr:uid="{A560F03B-9C7D-43FC-BF39-C8E9BC8A766A}"/>
    <cellStyle name="Normalny 6 2 2 2" xfId="153" xr:uid="{047B0960-C148-4C77-9C10-E6D81A13C615}"/>
    <cellStyle name="Normalny 6 2 2 2 2" xfId="609" xr:uid="{489EA699-9B6B-4A3F-B139-C269518AD835}"/>
    <cellStyle name="Normalny 6 2 2 3" xfId="601" xr:uid="{CA35CCD7-29EA-4866-8442-B1415017276C}"/>
    <cellStyle name="Normalny 6 2 3" xfId="118" xr:uid="{8C7D764C-B3D2-4EA0-B178-1707672797C0}"/>
    <cellStyle name="Normalny 6 2 3 2" xfId="602" xr:uid="{CA5545A7-25C6-4300-8787-4B835FE5ED96}"/>
    <cellStyle name="Normalny 7" xfId="46" xr:uid="{651EF6D6-F493-46FE-9821-C9AC1536A3CD}"/>
    <cellStyle name="Normalny 8" xfId="184" xr:uid="{82367FC5-03BD-4709-B53A-A2A174DFAE5C}"/>
    <cellStyle name="Normalny 8 2" xfId="260" xr:uid="{5802B815-B3FD-4D96-892C-4A1EA65E8713}"/>
    <cellStyle name="Normalny 9" xfId="198" xr:uid="{00E1FB1B-0C50-4A3A-8FB6-6FB49CB5CD91}"/>
    <cellStyle name="Normalny 9 2" xfId="263" xr:uid="{1F3E822A-F1DD-4944-9BA1-A5E12CE77900}"/>
    <cellStyle name="Normalny 9 3" xfId="666" xr:uid="{E0A786AD-5B70-4343-8610-6CB659BEC459}"/>
    <cellStyle name="Normalny 9 4" xfId="687" xr:uid="{6CE89E79-EABA-4E67-AD6E-B9575959A8A7}"/>
    <cellStyle name="Normalny_22-" xfId="585" xr:uid="{F778E896-A0C1-4A24-A361-17044406545B}"/>
    <cellStyle name="Normalny_JST_zalaczniki2010" xfId="584" xr:uid="{FE791CD0-5971-4AF5-91A9-016210F86B2D}"/>
    <cellStyle name="Normalny_NGwoj_pl" xfId="591" xr:uid="{1140AAE7-3E28-407D-84B6-F3FEBBA63CD0}"/>
    <cellStyle name="Normalny_ST6-Zał_wplaty06" xfId="590" xr:uid="{B3C3F7CD-C0A5-4B25-939D-D05289BBBD9D}"/>
    <cellStyle name="Normalny_tabela11_ST2" xfId="183" xr:uid="{AA803CFA-51A6-47A4-8D6A-1DB9EBA02F01}"/>
    <cellStyle name="Normalny_Tablica17 2" xfId="583" xr:uid="{B293E370-0A32-45A4-93FF-0C67143E6DE7}"/>
    <cellStyle name="Normalny_zał_68-71" xfId="589" xr:uid="{DF754115-CDC9-43EC-8985-8A7FCF638953}"/>
    <cellStyle name="Normalny_Załączniki_MR_wzór (3)" xfId="581" xr:uid="{25F98F25-3B6B-4EE5-A117-0AC3D13E335B}"/>
    <cellStyle name="Normalny_Załączniki_MR_wzór (5)" xfId="582" xr:uid="{35B3DFF3-3349-4850-BBB9-DECD9926845F}"/>
    <cellStyle name="Normalny_Załączniki_MR_wzór (6)" xfId="383" xr:uid="{52C4EA80-6EAD-4A26-989C-19F3114ADF9B}"/>
    <cellStyle name="Normalny_Zeszyt1" xfId="580" xr:uid="{8FDFC990-DBE4-4252-8A56-8F36B58525A5}"/>
    <cellStyle name="Note" xfId="119" xr:uid="{422445A0-8351-4656-B7C6-7B031A6AC73A}"/>
    <cellStyle name="Note 2" xfId="120" xr:uid="{34BD82C2-FF17-4CAC-B673-931E879E44AE}"/>
    <cellStyle name="Note 2 2" xfId="121" xr:uid="{5A946E37-6C29-41AB-B9B7-A12437BA8A9A}"/>
    <cellStyle name="Note 3" xfId="122" xr:uid="{9BCE351F-77B6-404B-BFE5-1CD746C94424}"/>
    <cellStyle name="Obliczenia" xfId="10" builtinId="22" customBuiltin="1"/>
    <cellStyle name="Obliczenia 2" xfId="123" xr:uid="{A5B8FC59-AEEB-4C5D-8556-4574C48D40A1}"/>
    <cellStyle name="Output" xfId="124" xr:uid="{75D23A81-0D86-4A17-9C85-BFC2FBBDE6C6}"/>
    <cellStyle name="Procentowy 2" xfId="126" xr:uid="{1508022F-28AE-4520-AFD8-ED2A3623DA6A}"/>
    <cellStyle name="Procentowy 2 2" xfId="603" xr:uid="{AB301FD6-2C97-4B63-823A-CAA8CF9D530B}"/>
    <cellStyle name="Procentowy 3" xfId="125" xr:uid="{17F20A92-25A4-4A0E-A7AB-A965D02733E4}"/>
    <cellStyle name="Suma" xfId="15" builtinId="25" customBuiltin="1"/>
    <cellStyle name="Suma 2" xfId="127" xr:uid="{7C1C82BC-38F0-47A4-8423-016703826D3F}"/>
    <cellStyle name="Tekst objaśnienia" xfId="14" builtinId="53" customBuiltin="1"/>
    <cellStyle name="Tekst objaśnienia 2" xfId="128" xr:uid="{BC401B46-F9E4-44B8-A4D7-1E7E03E6DF62}"/>
    <cellStyle name="Tekst ostrzeżenia" xfId="13" builtinId="11" customBuiltin="1"/>
    <cellStyle name="Tekst ostrzeżenia 2" xfId="129" xr:uid="{3B6072CA-4F40-406B-A9D8-BDBCE311E29A}"/>
    <cellStyle name="Title" xfId="130" xr:uid="{F9E6114A-82B0-486C-A516-54E1126298F6}"/>
    <cellStyle name="Total" xfId="131" xr:uid="{207FFC22-D98A-4338-A963-853A1ACEACC2}"/>
    <cellStyle name="Tytuł" xfId="1" builtinId="15" customBuiltin="1"/>
    <cellStyle name="Tytuł 2" xfId="132" xr:uid="{33E4D84C-88A4-4A80-9861-92BCB6D382C3}"/>
    <cellStyle name="Uwaga 2" xfId="45" xr:uid="{463D6536-2C86-4CCC-8A0A-273B5C257C19}"/>
    <cellStyle name="Uwaga 2 2" xfId="140" xr:uid="{43B5B53B-E180-47B6-A25F-625B89236339}"/>
    <cellStyle name="Uwaga 2 2 2" xfId="218" xr:uid="{FDD519B1-718E-4DDF-90C3-98A4BFA37AD4}"/>
    <cellStyle name="Uwaga 2 2 2 2" xfId="480" xr:uid="{3F69AE42-685F-45BC-AE2E-8D0720657CE2}"/>
    <cellStyle name="Uwaga 2 2 3" xfId="341" xr:uid="{CC5BDC35-A91C-439C-B84E-D41ACC1DF9AB}"/>
    <cellStyle name="Uwaga 2 2 3 2" xfId="538" xr:uid="{5DA0E51E-EF14-4DFB-9514-C0138FA3B2DC}"/>
    <cellStyle name="Uwaga 2 2 4" xfId="415" xr:uid="{0D486AE9-402A-470E-9D55-D3096EB9200C}"/>
    <cellStyle name="Uwaga 2 3" xfId="200" xr:uid="{53A8BE43-F857-404C-8CB5-A769FF662431}"/>
    <cellStyle name="Uwaga 2 3 2" xfId="470" xr:uid="{E248F99D-1BB6-4D22-8A5C-6DE325909DD5}"/>
    <cellStyle name="Uwaga 2 4" xfId="323" xr:uid="{30D77B8A-8604-4746-B4D2-156881175675}"/>
    <cellStyle name="Uwaga 2 4 2" xfId="520" xr:uid="{1C596BFC-F28C-47E7-9186-ED138074FECC}"/>
    <cellStyle name="Uwaga 2 5" xfId="397" xr:uid="{1B3A2B25-1CD3-4939-9D24-5E5419B14DB4}"/>
    <cellStyle name="Uwaga 3" xfId="133" xr:uid="{D1305A40-EE53-4547-B0B5-FFA74B1587AC}"/>
    <cellStyle name="Warning Text" xfId="134" xr:uid="{B4B0F704-D5DF-4087-8C1E-D2E7AFCDD509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ustomXml" Target="../customXml/item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436B-AFFE-4B07-B348-4AF6C84E3D48}">
  <dimension ref="A1:M118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2" width="12.6640625" style="394" bestFit="1" customWidth="1"/>
    <col min="3" max="3" width="12.88671875" style="394" bestFit="1" customWidth="1"/>
    <col min="4" max="4" width="14.5546875" style="394" customWidth="1"/>
    <col min="5" max="5" width="10.88671875" style="394" bestFit="1" customWidth="1"/>
    <col min="6" max="7" width="13" style="394" customWidth="1"/>
    <col min="8" max="8" width="10.33203125" style="394" bestFit="1" customWidth="1"/>
    <col min="9" max="9" width="6.6640625" style="394" bestFit="1" customWidth="1"/>
    <col min="10" max="10" width="6.88671875" style="394" bestFit="1" customWidth="1"/>
    <col min="11" max="11" width="7.88671875" style="394" customWidth="1"/>
    <col min="12" max="12" width="8.109375" style="394" customWidth="1"/>
    <col min="13" max="13" width="9.109375" style="394" customWidth="1"/>
    <col min="14" max="16384" width="9.109375" style="394"/>
  </cols>
  <sheetData>
    <row r="1" spans="1:12" ht="24.75" customHeight="1">
      <c r="A1" s="471" t="s">
        <v>1147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</row>
    <row r="2" spans="1:12" ht="6.75" customHeight="1"/>
    <row r="3" spans="1:12" ht="66.75" customHeight="1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6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6">
        <v>1</v>
      </c>
      <c r="B5" s="398">
        <v>2</v>
      </c>
      <c r="C5" s="398">
        <v>3</v>
      </c>
      <c r="D5" s="396">
        <v>4</v>
      </c>
      <c r="E5" s="398">
        <v>5</v>
      </c>
      <c r="F5" s="398">
        <v>6</v>
      </c>
      <c r="G5" s="396">
        <v>7</v>
      </c>
      <c r="H5" s="398">
        <v>8</v>
      </c>
      <c r="I5" s="398">
        <v>9</v>
      </c>
      <c r="J5" s="396">
        <v>10</v>
      </c>
      <c r="K5" s="398">
        <v>11</v>
      </c>
    </row>
    <row r="6" spans="1:12" ht="12.75" customHeight="1">
      <c r="A6" s="399" t="s">
        <v>621</v>
      </c>
      <c r="B6" s="400">
        <v>437037528157.71002</v>
      </c>
      <c r="C6" s="400">
        <v>431411403054.79999</v>
      </c>
      <c r="D6" s="400">
        <v>6697401431.8999996</v>
      </c>
      <c r="E6" s="400">
        <v>925468008.52999997</v>
      </c>
      <c r="F6" s="400">
        <v>123252186.93000001</v>
      </c>
      <c r="G6" s="400">
        <v>184131629.88</v>
      </c>
      <c r="H6" s="400">
        <v>9050910.9000000004</v>
      </c>
      <c r="I6" s="401">
        <v>100</v>
      </c>
      <c r="J6" s="401">
        <v>98.712667736652634</v>
      </c>
      <c r="K6" s="401"/>
    </row>
    <row r="7" spans="1:12" ht="27.9" customHeight="1">
      <c r="A7" s="402" t="s">
        <v>622</v>
      </c>
      <c r="B7" s="400">
        <v>216648862751.59003</v>
      </c>
      <c r="C7" s="400">
        <v>217654831230.81</v>
      </c>
      <c r="D7" s="400">
        <v>6697401431.8999996</v>
      </c>
      <c r="E7" s="400">
        <v>925468008.52999997</v>
      </c>
      <c r="F7" s="400">
        <v>123252186.93000001</v>
      </c>
      <c r="G7" s="400">
        <v>184131629.88</v>
      </c>
      <c r="H7" s="400">
        <v>9050910.9000000004</v>
      </c>
      <c r="I7" s="401">
        <v>50.451803009750861</v>
      </c>
      <c r="J7" s="401">
        <v>100.46433129924777</v>
      </c>
      <c r="K7" s="401">
        <v>100</v>
      </c>
    </row>
    <row r="8" spans="1:12" ht="23.1" customHeight="1">
      <c r="A8" s="403" t="s">
        <v>623</v>
      </c>
      <c r="B8" s="404">
        <v>26370399836.400002</v>
      </c>
      <c r="C8" s="404">
        <v>26370288965</v>
      </c>
      <c r="D8" s="404">
        <v>0</v>
      </c>
      <c r="E8" s="404">
        <v>0</v>
      </c>
      <c r="F8" s="404">
        <v>0</v>
      </c>
      <c r="G8" s="404">
        <v>0</v>
      </c>
      <c r="H8" s="404">
        <v>0</v>
      </c>
      <c r="I8" s="405">
        <v>6.1125618790494318</v>
      </c>
      <c r="J8" s="405">
        <v>99.999579561172041</v>
      </c>
      <c r="K8" s="405">
        <v>12.115646051079784</v>
      </c>
    </row>
    <row r="9" spans="1:12" ht="23.1" customHeight="1">
      <c r="A9" s="403" t="s">
        <v>624</v>
      </c>
      <c r="B9" s="404">
        <v>79784554395.759995</v>
      </c>
      <c r="C9" s="404">
        <v>80609011932</v>
      </c>
      <c r="D9" s="404">
        <v>0</v>
      </c>
      <c r="E9" s="404">
        <v>0</v>
      </c>
      <c r="F9" s="404">
        <v>0</v>
      </c>
      <c r="G9" s="404">
        <v>0</v>
      </c>
      <c r="H9" s="404">
        <v>0</v>
      </c>
      <c r="I9" s="405">
        <v>18.684951617229423</v>
      </c>
      <c r="J9" s="405">
        <v>101.03335481721237</v>
      </c>
      <c r="K9" s="405">
        <v>37.035250481768053</v>
      </c>
    </row>
    <row r="10" spans="1:12" ht="12.9" customHeight="1">
      <c r="A10" s="403" t="s">
        <v>625</v>
      </c>
      <c r="B10" s="404">
        <v>2263843926.5</v>
      </c>
      <c r="C10" s="404">
        <v>2229962525.5</v>
      </c>
      <c r="D10" s="404">
        <v>455816307.99000001</v>
      </c>
      <c r="E10" s="404">
        <v>2219237.06</v>
      </c>
      <c r="F10" s="404">
        <v>3108700.96</v>
      </c>
      <c r="G10" s="404">
        <v>1080208.58</v>
      </c>
      <c r="H10" s="404">
        <v>5203.51</v>
      </c>
      <c r="I10" s="405">
        <v>0.51689930069297196</v>
      </c>
      <c r="J10" s="405">
        <v>98.503368513907134</v>
      </c>
      <c r="K10" s="405">
        <v>1.0245407891429974</v>
      </c>
    </row>
    <row r="11" spans="1:12" ht="12.9" customHeight="1">
      <c r="A11" s="403" t="s">
        <v>626</v>
      </c>
      <c r="B11" s="404">
        <v>34624998618.690002</v>
      </c>
      <c r="C11" s="404">
        <v>34932475206.690002</v>
      </c>
      <c r="D11" s="404">
        <v>4237258520.3099999</v>
      </c>
      <c r="E11" s="404">
        <v>914570409.73000002</v>
      </c>
      <c r="F11" s="404">
        <v>90354409.040000007</v>
      </c>
      <c r="G11" s="404">
        <v>138568373.66</v>
      </c>
      <c r="H11" s="404">
        <v>7040185.2699999996</v>
      </c>
      <c r="I11" s="405">
        <v>8.0972535633817504</v>
      </c>
      <c r="J11" s="405">
        <v>100.88801906214093</v>
      </c>
      <c r="K11" s="405">
        <v>16.049483031987556</v>
      </c>
    </row>
    <row r="12" spans="1:12" ht="12.9" customHeight="1">
      <c r="A12" s="403" t="s">
        <v>627</v>
      </c>
      <c r="B12" s="404">
        <v>507953328.23000002</v>
      </c>
      <c r="C12" s="404">
        <v>506559824.06</v>
      </c>
      <c r="D12" s="404">
        <v>3535313.74</v>
      </c>
      <c r="E12" s="404">
        <v>971303.34</v>
      </c>
      <c r="F12" s="404">
        <v>150465.79999999999</v>
      </c>
      <c r="G12" s="404">
        <v>30805.59</v>
      </c>
      <c r="H12" s="404">
        <v>0</v>
      </c>
      <c r="I12" s="405">
        <v>0.11741920136395985</v>
      </c>
      <c r="J12" s="405">
        <v>99.725662951189676</v>
      </c>
      <c r="K12" s="405">
        <v>0.23273539171883736</v>
      </c>
    </row>
    <row r="13" spans="1:12" ht="12.9" customHeight="1">
      <c r="A13" s="403" t="s">
        <v>628</v>
      </c>
      <c r="B13" s="404">
        <v>1530409772.1099999</v>
      </c>
      <c r="C13" s="404">
        <v>1505574927.6600001</v>
      </c>
      <c r="D13" s="404">
        <v>1973646530</v>
      </c>
      <c r="E13" s="404">
        <v>4413015.5199999996</v>
      </c>
      <c r="F13" s="404">
        <v>3021710.39</v>
      </c>
      <c r="G13" s="404">
        <v>3996864.04</v>
      </c>
      <c r="H13" s="404">
        <v>7624</v>
      </c>
      <c r="I13" s="405">
        <v>0.3489882087026695</v>
      </c>
      <c r="J13" s="405">
        <v>98.377242167255659</v>
      </c>
      <c r="K13" s="405">
        <v>0.69172594017149447</v>
      </c>
    </row>
    <row r="14" spans="1:12" ht="33" customHeight="1">
      <c r="A14" s="403" t="s">
        <v>629</v>
      </c>
      <c r="B14" s="404">
        <v>185555991.47</v>
      </c>
      <c r="C14" s="404">
        <v>194658735.28</v>
      </c>
      <c r="D14" s="404">
        <v>0</v>
      </c>
      <c r="E14" s="404">
        <v>0</v>
      </c>
      <c r="F14" s="404">
        <v>101018.15</v>
      </c>
      <c r="G14" s="404">
        <v>315449.90999999997</v>
      </c>
      <c r="H14" s="404">
        <v>0</v>
      </c>
      <c r="I14" s="405">
        <v>4.5121369973448171E-2</v>
      </c>
      <c r="J14" s="405">
        <v>104.90565879219896</v>
      </c>
      <c r="K14" s="405">
        <v>8.9434603486276854E-2</v>
      </c>
    </row>
    <row r="15" spans="1:12" ht="12.9" customHeight="1">
      <c r="A15" s="403" t="s">
        <v>630</v>
      </c>
      <c r="B15" s="404">
        <v>524925560.13</v>
      </c>
      <c r="C15" s="404">
        <v>600063328.61000001</v>
      </c>
      <c r="D15" s="404">
        <v>0</v>
      </c>
      <c r="E15" s="404">
        <v>0</v>
      </c>
      <c r="F15" s="404">
        <v>5958080.3799999999</v>
      </c>
      <c r="G15" s="404">
        <v>15967489.310000001</v>
      </c>
      <c r="H15" s="404">
        <v>0</v>
      </c>
      <c r="I15" s="405">
        <v>0.13909306160221663</v>
      </c>
      <c r="J15" s="405">
        <v>114.31398548422595</v>
      </c>
      <c r="K15" s="405">
        <v>0.27569492724637412</v>
      </c>
    </row>
    <row r="16" spans="1:12" ht="23.1" customHeight="1">
      <c r="A16" s="403" t="s">
        <v>631</v>
      </c>
      <c r="B16" s="404">
        <v>3714891132.3499999</v>
      </c>
      <c r="C16" s="404">
        <v>4102895917.3699999</v>
      </c>
      <c r="D16" s="404">
        <v>0</v>
      </c>
      <c r="E16" s="404">
        <v>0</v>
      </c>
      <c r="F16" s="404">
        <v>139451.79</v>
      </c>
      <c r="G16" s="404">
        <v>1066823.6599999999</v>
      </c>
      <c r="H16" s="404">
        <v>0</v>
      </c>
      <c r="I16" s="405">
        <v>0.95104021087936563</v>
      </c>
      <c r="J16" s="405">
        <v>110.44458023658294</v>
      </c>
      <c r="K16" s="405">
        <v>1.8850470233849865</v>
      </c>
    </row>
    <row r="17" spans="1:11" ht="12.9" customHeight="1">
      <c r="A17" s="403" t="s">
        <v>632</v>
      </c>
      <c r="B17" s="404">
        <v>611566362.75</v>
      </c>
      <c r="C17" s="404">
        <v>659220050.44000006</v>
      </c>
      <c r="D17" s="404">
        <v>0</v>
      </c>
      <c r="E17" s="404">
        <v>0</v>
      </c>
      <c r="F17" s="404">
        <v>3687.64</v>
      </c>
      <c r="G17" s="404">
        <v>111</v>
      </c>
      <c r="H17" s="404">
        <v>0</v>
      </c>
      <c r="I17" s="405">
        <v>0.1528054302162854</v>
      </c>
      <c r="J17" s="405">
        <v>107.79207140754409</v>
      </c>
      <c r="K17" s="405">
        <v>0.30287407208569445</v>
      </c>
    </row>
    <row r="18" spans="1:11" ht="12.9" customHeight="1">
      <c r="A18" s="403" t="s">
        <v>633</v>
      </c>
      <c r="B18" s="404">
        <v>485270392.32999998</v>
      </c>
      <c r="C18" s="404">
        <v>474606769.41000003</v>
      </c>
      <c r="D18" s="404">
        <v>0</v>
      </c>
      <c r="E18" s="404">
        <v>3294042.88</v>
      </c>
      <c r="F18" s="404">
        <v>38863.25</v>
      </c>
      <c r="G18" s="404">
        <v>3359459.54</v>
      </c>
      <c r="H18" s="404">
        <v>0</v>
      </c>
      <c r="I18" s="405">
        <v>0.1100125694521137</v>
      </c>
      <c r="J18" s="405">
        <v>97.802539967707659</v>
      </c>
      <c r="K18" s="405">
        <v>0.21805478276138412</v>
      </c>
    </row>
    <row r="19" spans="1:11" ht="12.9" customHeight="1">
      <c r="A19" s="403" t="s">
        <v>634</v>
      </c>
      <c r="B19" s="404">
        <v>130757514.01000001</v>
      </c>
      <c r="C19" s="404">
        <v>124791456.16</v>
      </c>
      <c r="D19" s="404">
        <v>2616112.4500000002</v>
      </c>
      <c r="E19" s="404">
        <v>0</v>
      </c>
      <c r="F19" s="404">
        <v>0</v>
      </c>
      <c r="G19" s="404">
        <v>35732.69</v>
      </c>
      <c r="H19" s="404">
        <v>0</v>
      </c>
      <c r="I19" s="405">
        <v>2.8926323058769122E-2</v>
      </c>
      <c r="J19" s="405">
        <v>95.437311656488262</v>
      </c>
      <c r="K19" s="405">
        <v>5.733456751422443E-2</v>
      </c>
    </row>
    <row r="20" spans="1:11" ht="12.9" customHeight="1">
      <c r="A20" s="403" t="s">
        <v>635</v>
      </c>
      <c r="B20" s="404">
        <v>11261731028.309999</v>
      </c>
      <c r="C20" s="404">
        <v>10357374242.030001</v>
      </c>
      <c r="D20" s="404">
        <v>0</v>
      </c>
      <c r="E20" s="404">
        <v>0</v>
      </c>
      <c r="F20" s="404">
        <v>1393.2</v>
      </c>
      <c r="G20" s="404">
        <v>9177.7800000000007</v>
      </c>
      <c r="H20" s="404">
        <v>538000</v>
      </c>
      <c r="I20" s="405">
        <v>2.4008114223893977</v>
      </c>
      <c r="J20" s="405">
        <v>91.96964672654137</v>
      </c>
      <c r="K20" s="405">
        <v>4.7586236351660034</v>
      </c>
    </row>
    <row r="21" spans="1:11" ht="12.9" customHeight="1">
      <c r="A21" s="403" t="s">
        <v>636</v>
      </c>
      <c r="B21" s="404">
        <v>54652004892.550034</v>
      </c>
      <c r="C21" s="404">
        <v>54987347350.599983</v>
      </c>
      <c r="D21" s="404">
        <v>24528647.409999896</v>
      </c>
      <c r="E21" s="404">
        <v>1.0244548320770264E-8</v>
      </c>
      <c r="F21" s="404">
        <v>20374406.330000009</v>
      </c>
      <c r="G21" s="404">
        <v>19701134.119999982</v>
      </c>
      <c r="H21" s="404">
        <v>1459898.120000001</v>
      </c>
      <c r="I21" s="405">
        <v>12.745918851759052</v>
      </c>
      <c r="J21" s="405">
        <v>100.61359589407425</v>
      </c>
      <c r="K21" s="405">
        <v>25.263554702486328</v>
      </c>
    </row>
    <row r="22" spans="1:11" ht="27.9" customHeight="1">
      <c r="A22" s="402" t="s">
        <v>637</v>
      </c>
      <c r="B22" s="400">
        <v>101297903348.66</v>
      </c>
      <c r="C22" s="400">
        <v>94027535648.990005</v>
      </c>
      <c r="D22" s="404" t="s">
        <v>638</v>
      </c>
      <c r="E22" s="404" t="s">
        <v>638</v>
      </c>
      <c r="F22" s="404" t="s">
        <v>638</v>
      </c>
      <c r="G22" s="404" t="s">
        <v>638</v>
      </c>
      <c r="H22" s="404" t="s">
        <v>638</v>
      </c>
      <c r="I22" s="401">
        <v>21.795329234041169</v>
      </c>
      <c r="J22" s="401">
        <v>92.822785606286516</v>
      </c>
      <c r="K22" s="406"/>
    </row>
    <row r="23" spans="1:11" ht="27.9" customHeight="1">
      <c r="A23" s="407" t="s">
        <v>639</v>
      </c>
      <c r="B23" s="400">
        <v>87263731121.930008</v>
      </c>
      <c r="C23" s="400">
        <v>81541360802.990005</v>
      </c>
      <c r="D23" s="404" t="s">
        <v>638</v>
      </c>
      <c r="E23" s="404" t="s">
        <v>638</v>
      </c>
      <c r="F23" s="404" t="s">
        <v>638</v>
      </c>
      <c r="G23" s="404" t="s">
        <v>638</v>
      </c>
      <c r="H23" s="404" t="s">
        <v>638</v>
      </c>
      <c r="I23" s="401">
        <v>18.901067571603392</v>
      </c>
      <c r="J23" s="401">
        <v>93.442441383873032</v>
      </c>
      <c r="K23" s="406"/>
    </row>
    <row r="24" spans="1:11" ht="24.9" customHeight="1">
      <c r="A24" s="408" t="s">
        <v>640</v>
      </c>
      <c r="B24" s="404">
        <v>34170372520.43</v>
      </c>
      <c r="C24" s="404">
        <v>33569283647.290001</v>
      </c>
      <c r="D24" s="404" t="s">
        <v>638</v>
      </c>
      <c r="E24" s="404" t="s">
        <v>638</v>
      </c>
      <c r="F24" s="404" t="s">
        <v>638</v>
      </c>
      <c r="G24" s="404" t="s">
        <v>638</v>
      </c>
      <c r="H24" s="404" t="s">
        <v>638</v>
      </c>
      <c r="I24" s="405">
        <v>7.7812694355290057</v>
      </c>
      <c r="J24" s="405">
        <v>98.240906291610912</v>
      </c>
      <c r="K24" s="409"/>
    </row>
    <row r="25" spans="1:11" ht="12.9" customHeight="1">
      <c r="A25" s="410" t="s">
        <v>641</v>
      </c>
      <c r="B25" s="404">
        <v>291631235.18000001</v>
      </c>
      <c r="C25" s="404">
        <v>285666693.75999999</v>
      </c>
      <c r="D25" s="404" t="s">
        <v>638</v>
      </c>
      <c r="E25" s="404" t="s">
        <v>638</v>
      </c>
      <c r="F25" s="404" t="s">
        <v>638</v>
      </c>
      <c r="G25" s="404" t="s">
        <v>638</v>
      </c>
      <c r="H25" s="404" t="s">
        <v>638</v>
      </c>
      <c r="I25" s="405">
        <v>6.6216769361498132E-2</v>
      </c>
      <c r="J25" s="405">
        <v>97.954765916511448</v>
      </c>
      <c r="K25" s="409"/>
    </row>
    <row r="26" spans="1:11" ht="12.9" customHeight="1">
      <c r="A26" s="408" t="s">
        <v>642</v>
      </c>
      <c r="B26" s="404">
        <v>11541666672.16</v>
      </c>
      <c r="C26" s="404">
        <v>11007681421.799999</v>
      </c>
      <c r="D26" s="404" t="s">
        <v>638</v>
      </c>
      <c r="E26" s="404" t="s">
        <v>638</v>
      </c>
      <c r="F26" s="404" t="s">
        <v>638</v>
      </c>
      <c r="G26" s="404" t="s">
        <v>638</v>
      </c>
      <c r="H26" s="404" t="s">
        <v>638</v>
      </c>
      <c r="I26" s="405">
        <v>2.5515508732164296</v>
      </c>
      <c r="J26" s="405">
        <v>95.373412995472819</v>
      </c>
      <c r="K26" s="409"/>
    </row>
    <row r="27" spans="1:11" ht="12.9" customHeight="1">
      <c r="A27" s="410" t="s">
        <v>641</v>
      </c>
      <c r="B27" s="404">
        <v>1334965133.29</v>
      </c>
      <c r="C27" s="404">
        <v>1152350182.9000001</v>
      </c>
      <c r="D27" s="404" t="s">
        <v>638</v>
      </c>
      <c r="E27" s="404" t="s">
        <v>638</v>
      </c>
      <c r="F27" s="404" t="s">
        <v>638</v>
      </c>
      <c r="G27" s="404" t="s">
        <v>638</v>
      </c>
      <c r="H27" s="404" t="s">
        <v>638</v>
      </c>
      <c r="I27" s="405">
        <v>0.26711166527826408</v>
      </c>
      <c r="J27" s="405">
        <v>86.320620229237875</v>
      </c>
      <c r="K27" s="409"/>
    </row>
    <row r="28" spans="1:11" ht="33" customHeight="1">
      <c r="A28" s="408" t="s">
        <v>643</v>
      </c>
      <c r="B28" s="404">
        <v>382308577.44</v>
      </c>
      <c r="C28" s="404">
        <v>341749425.88</v>
      </c>
      <c r="D28" s="404" t="s">
        <v>638</v>
      </c>
      <c r="E28" s="404" t="s">
        <v>638</v>
      </c>
      <c r="F28" s="404" t="s">
        <v>638</v>
      </c>
      <c r="G28" s="404" t="s">
        <v>638</v>
      </c>
      <c r="H28" s="404" t="s">
        <v>638</v>
      </c>
      <c r="I28" s="405">
        <v>7.9216595449283778E-2</v>
      </c>
      <c r="J28" s="405">
        <v>89.39099095510997</v>
      </c>
      <c r="K28" s="409"/>
    </row>
    <row r="29" spans="1:11" ht="12.9" customHeight="1">
      <c r="A29" s="410" t="s">
        <v>641</v>
      </c>
      <c r="B29" s="404">
        <v>46551036.359999999</v>
      </c>
      <c r="C29" s="404">
        <v>37232670.57</v>
      </c>
      <c r="D29" s="404" t="s">
        <v>638</v>
      </c>
      <c r="E29" s="404" t="s">
        <v>638</v>
      </c>
      <c r="F29" s="404" t="s">
        <v>638</v>
      </c>
      <c r="G29" s="404" t="s">
        <v>638</v>
      </c>
      <c r="H29" s="404" t="s">
        <v>638</v>
      </c>
      <c r="I29" s="405">
        <v>8.6304326465080766E-3</v>
      </c>
      <c r="J29" s="405">
        <v>79.98247403572951</v>
      </c>
      <c r="K29" s="409"/>
    </row>
    <row r="30" spans="1:11" ht="27.9" customHeight="1">
      <c r="A30" s="408" t="s">
        <v>644</v>
      </c>
      <c r="B30" s="404">
        <v>2219840015.4200001</v>
      </c>
      <c r="C30" s="404">
        <v>2169008152.6500001</v>
      </c>
      <c r="D30" s="404" t="s">
        <v>638</v>
      </c>
      <c r="E30" s="404" t="s">
        <v>638</v>
      </c>
      <c r="F30" s="404" t="s">
        <v>638</v>
      </c>
      <c r="G30" s="404" t="s">
        <v>638</v>
      </c>
      <c r="H30" s="404" t="s">
        <v>638</v>
      </c>
      <c r="I30" s="405">
        <v>0.50277024141953008</v>
      </c>
      <c r="J30" s="405">
        <v>97.710111430693232</v>
      </c>
      <c r="K30" s="409"/>
    </row>
    <row r="31" spans="1:11" ht="12.9" customHeight="1">
      <c r="A31" s="410" t="s">
        <v>641</v>
      </c>
      <c r="B31" s="404">
        <v>388213337.23000002</v>
      </c>
      <c r="C31" s="404">
        <v>362479818.82999998</v>
      </c>
      <c r="D31" s="404" t="s">
        <v>638</v>
      </c>
      <c r="E31" s="404" t="s">
        <v>638</v>
      </c>
      <c r="F31" s="404" t="s">
        <v>638</v>
      </c>
      <c r="G31" s="404" t="s">
        <v>638</v>
      </c>
      <c r="H31" s="404" t="s">
        <v>638</v>
      </c>
      <c r="I31" s="405">
        <v>8.4021844639084797E-2</v>
      </c>
      <c r="J31" s="405">
        <v>93.371294612489322</v>
      </c>
      <c r="K31" s="409"/>
    </row>
    <row r="32" spans="1:11" ht="20.399999999999999">
      <c r="A32" s="408" t="s">
        <v>645</v>
      </c>
      <c r="B32" s="404">
        <v>2794719971.2800002</v>
      </c>
      <c r="C32" s="404">
        <v>2552457336.1100001</v>
      </c>
      <c r="D32" s="404" t="s">
        <v>638</v>
      </c>
      <c r="E32" s="404" t="s">
        <v>638</v>
      </c>
      <c r="F32" s="404" t="s">
        <v>638</v>
      </c>
      <c r="G32" s="404" t="s">
        <v>638</v>
      </c>
      <c r="H32" s="404" t="s">
        <v>638</v>
      </c>
      <c r="I32" s="405">
        <v>0.59165272823949311</v>
      </c>
      <c r="J32" s="405">
        <v>91.331416468926491</v>
      </c>
      <c r="K32" s="409"/>
    </row>
    <row r="33" spans="1:11" ht="12.9" customHeight="1">
      <c r="A33" s="410" t="s">
        <v>641</v>
      </c>
      <c r="B33" s="404">
        <v>2125680013.0999999</v>
      </c>
      <c r="C33" s="404">
        <v>1906654403.21</v>
      </c>
      <c r="D33" s="404" t="s">
        <v>638</v>
      </c>
      <c r="E33" s="404" t="s">
        <v>638</v>
      </c>
      <c r="F33" s="404" t="s">
        <v>638</v>
      </c>
      <c r="G33" s="404" t="s">
        <v>638</v>
      </c>
      <c r="H33" s="404" t="s">
        <v>638</v>
      </c>
      <c r="I33" s="405">
        <v>0.44195734969198469</v>
      </c>
      <c r="J33" s="405">
        <v>89.696209752163853</v>
      </c>
      <c r="K33" s="409"/>
    </row>
    <row r="34" spans="1:11" ht="12.9" customHeight="1">
      <c r="A34" s="408" t="s">
        <v>646</v>
      </c>
      <c r="B34" s="404">
        <v>873449061.58000004</v>
      </c>
      <c r="C34" s="404">
        <v>725491824.10000002</v>
      </c>
      <c r="D34" s="404" t="s">
        <v>638</v>
      </c>
      <c r="E34" s="404" t="s">
        <v>638</v>
      </c>
      <c r="F34" s="404" t="s">
        <v>638</v>
      </c>
      <c r="G34" s="404" t="s">
        <v>638</v>
      </c>
      <c r="H34" s="404" t="s">
        <v>638</v>
      </c>
      <c r="I34" s="405">
        <v>0.16816704866001062</v>
      </c>
      <c r="J34" s="405">
        <v>83.060576284510844</v>
      </c>
      <c r="K34" s="409"/>
    </row>
    <row r="35" spans="1:11" ht="12.9" customHeight="1">
      <c r="A35" s="410" t="s">
        <v>641</v>
      </c>
      <c r="B35" s="404">
        <v>734289374.53999996</v>
      </c>
      <c r="C35" s="404">
        <v>587655090.51999998</v>
      </c>
      <c r="D35" s="404" t="s">
        <v>638</v>
      </c>
      <c r="E35" s="404" t="s">
        <v>638</v>
      </c>
      <c r="F35" s="404" t="s">
        <v>638</v>
      </c>
      <c r="G35" s="404" t="s">
        <v>638</v>
      </c>
      <c r="H35" s="404" t="s">
        <v>638</v>
      </c>
      <c r="I35" s="405">
        <v>0.13621686546967632</v>
      </c>
      <c r="J35" s="405">
        <v>80.030449969147398</v>
      </c>
      <c r="K35" s="409"/>
    </row>
    <row r="36" spans="1:11" ht="30.6">
      <c r="A36" s="408" t="s">
        <v>647</v>
      </c>
      <c r="B36" s="404">
        <v>10171046.66</v>
      </c>
      <c r="C36" s="404">
        <v>9430929.0099999998</v>
      </c>
      <c r="D36" s="404" t="s">
        <v>638</v>
      </c>
      <c r="E36" s="404" t="s">
        <v>638</v>
      </c>
      <c r="F36" s="404" t="s">
        <v>638</v>
      </c>
      <c r="G36" s="404" t="s">
        <v>638</v>
      </c>
      <c r="H36" s="404" t="s">
        <v>638</v>
      </c>
      <c r="I36" s="405">
        <v>2.1860639156081919E-3</v>
      </c>
      <c r="J36" s="405">
        <v>92.723289207681205</v>
      </c>
      <c r="K36" s="409"/>
    </row>
    <row r="37" spans="1:11" ht="12.9" customHeight="1">
      <c r="A37" s="410" t="s">
        <v>648</v>
      </c>
      <c r="B37" s="404">
        <v>8696281.0199999996</v>
      </c>
      <c r="C37" s="404">
        <v>7876904.5</v>
      </c>
      <c r="D37" s="404" t="s">
        <v>638</v>
      </c>
      <c r="E37" s="404" t="s">
        <v>638</v>
      </c>
      <c r="F37" s="404" t="s">
        <v>638</v>
      </c>
      <c r="G37" s="404" t="s">
        <v>638</v>
      </c>
      <c r="H37" s="404" t="s">
        <v>638</v>
      </c>
      <c r="I37" s="405">
        <v>1.8258452243552397E-3</v>
      </c>
      <c r="J37" s="405">
        <v>90.577851404346646</v>
      </c>
      <c r="K37" s="409"/>
    </row>
    <row r="38" spans="1:11" ht="30.6">
      <c r="A38" s="408" t="s">
        <v>649</v>
      </c>
      <c r="B38" s="404">
        <v>31064909169.849998</v>
      </c>
      <c r="C38" s="404">
        <v>27034927007.02</v>
      </c>
      <c r="D38" s="404" t="s">
        <v>638</v>
      </c>
      <c r="E38" s="404" t="s">
        <v>638</v>
      </c>
      <c r="F38" s="404" t="s">
        <v>638</v>
      </c>
      <c r="G38" s="404" t="s">
        <v>638</v>
      </c>
      <c r="H38" s="404" t="s">
        <v>638</v>
      </c>
      <c r="I38" s="405">
        <v>6.2666231851052601</v>
      </c>
      <c r="J38" s="405">
        <v>87.027220518187477</v>
      </c>
      <c r="K38" s="409"/>
    </row>
    <row r="39" spans="1:11" ht="12.9" customHeight="1">
      <c r="A39" s="410" t="s">
        <v>641</v>
      </c>
      <c r="B39" s="404">
        <v>30756818077.16</v>
      </c>
      <c r="C39" s="404">
        <v>26766689509.310001</v>
      </c>
      <c r="D39" s="404" t="s">
        <v>638</v>
      </c>
      <c r="E39" s="404" t="s">
        <v>638</v>
      </c>
      <c r="F39" s="404" t="s">
        <v>638</v>
      </c>
      <c r="G39" s="404" t="s">
        <v>638</v>
      </c>
      <c r="H39" s="404" t="s">
        <v>638</v>
      </c>
      <c r="I39" s="405">
        <v>6.2044464563932644</v>
      </c>
      <c r="J39" s="405">
        <v>87.026848623157576</v>
      </c>
      <c r="K39" s="409"/>
    </row>
    <row r="40" spans="1:11" ht="20.399999999999999">
      <c r="A40" s="408" t="s">
        <v>650</v>
      </c>
      <c r="B40" s="404">
        <v>4206294087.1100001</v>
      </c>
      <c r="C40" s="404">
        <v>4131331059.1300001</v>
      </c>
      <c r="D40" s="404" t="s">
        <v>638</v>
      </c>
      <c r="E40" s="404" t="s">
        <v>638</v>
      </c>
      <c r="F40" s="404" t="s">
        <v>638</v>
      </c>
      <c r="G40" s="404" t="s">
        <v>638</v>
      </c>
      <c r="H40" s="404" t="s">
        <v>638</v>
      </c>
      <c r="I40" s="405">
        <v>0.95763140006876868</v>
      </c>
      <c r="J40" s="405">
        <v>98.217836736387</v>
      </c>
      <c r="K40" s="409"/>
    </row>
    <row r="41" spans="1:11" ht="12.9" customHeight="1">
      <c r="A41" s="410" t="s">
        <v>641</v>
      </c>
      <c r="B41" s="404">
        <v>1818248.81</v>
      </c>
      <c r="C41" s="404">
        <v>4206649.84</v>
      </c>
      <c r="D41" s="404" t="s">
        <v>638</v>
      </c>
      <c r="E41" s="404" t="s">
        <v>638</v>
      </c>
      <c r="F41" s="404" t="s">
        <v>638</v>
      </c>
      <c r="G41" s="404" t="s">
        <v>638</v>
      </c>
      <c r="H41" s="404" t="s">
        <v>638</v>
      </c>
      <c r="I41" s="405">
        <v>9.7509009039004253E-4</v>
      </c>
      <c r="J41" s="405">
        <v>231.35721672767104</v>
      </c>
      <c r="K41" s="409"/>
    </row>
    <row r="42" spans="1:11" ht="14.1" customHeight="1">
      <c r="A42" s="407" t="s">
        <v>780</v>
      </c>
      <c r="B42" s="400">
        <v>1809267774.3099999</v>
      </c>
      <c r="C42" s="400">
        <v>1434274372.76</v>
      </c>
      <c r="D42" s="404" t="s">
        <v>638</v>
      </c>
      <c r="E42" s="404" t="s">
        <v>638</v>
      </c>
      <c r="F42" s="404" t="s">
        <v>638</v>
      </c>
      <c r="G42" s="404" t="s">
        <v>638</v>
      </c>
      <c r="H42" s="404" t="s">
        <v>638</v>
      </c>
      <c r="I42" s="401">
        <v>0.33246093232677287</v>
      </c>
      <c r="J42" s="401">
        <v>79.273747818063526</v>
      </c>
      <c r="K42" s="409"/>
    </row>
    <row r="43" spans="1:11" ht="12.9" customHeight="1">
      <c r="A43" s="408" t="s">
        <v>781</v>
      </c>
      <c r="B43" s="404">
        <v>952918843.13</v>
      </c>
      <c r="C43" s="404">
        <v>693835806.90999997</v>
      </c>
      <c r="D43" s="404" t="s">
        <v>638</v>
      </c>
      <c r="E43" s="404" t="s">
        <v>638</v>
      </c>
      <c r="F43" s="404" t="s">
        <v>638</v>
      </c>
      <c r="G43" s="404" t="s">
        <v>638</v>
      </c>
      <c r="H43" s="404" t="s">
        <v>638</v>
      </c>
      <c r="I43" s="405">
        <v>0.16082926923048105</v>
      </c>
      <c r="J43" s="405">
        <v>72.811636784408179</v>
      </c>
      <c r="K43" s="409"/>
    </row>
    <row r="44" spans="1:11" ht="14.1" customHeight="1">
      <c r="A44" s="407" t="s">
        <v>782</v>
      </c>
      <c r="B44" s="400">
        <v>12224904452.42</v>
      </c>
      <c r="C44" s="400">
        <v>11051900473.24</v>
      </c>
      <c r="D44" s="404" t="s">
        <v>638</v>
      </c>
      <c r="E44" s="404" t="s">
        <v>638</v>
      </c>
      <c r="F44" s="404" t="s">
        <v>638</v>
      </c>
      <c r="G44" s="404" t="s">
        <v>638</v>
      </c>
      <c r="H44" s="404" t="s">
        <v>638</v>
      </c>
      <c r="I44" s="401">
        <v>2.5618007301110057</v>
      </c>
      <c r="J44" s="401">
        <v>90.404800432220995</v>
      </c>
      <c r="K44" s="409"/>
    </row>
    <row r="45" spans="1:11" ht="12.9" customHeight="1">
      <c r="A45" s="408" t="s">
        <v>783</v>
      </c>
      <c r="B45" s="404">
        <v>8610685778.2800007</v>
      </c>
      <c r="C45" s="404">
        <v>7742621322.8800001</v>
      </c>
      <c r="D45" s="404" t="s">
        <v>638</v>
      </c>
      <c r="E45" s="404" t="s">
        <v>638</v>
      </c>
      <c r="F45" s="404" t="s">
        <v>638</v>
      </c>
      <c r="G45" s="404" t="s">
        <v>638</v>
      </c>
      <c r="H45" s="404" t="s">
        <v>638</v>
      </c>
      <c r="I45" s="405">
        <v>1.7947187459707676</v>
      </c>
      <c r="J45" s="405">
        <v>89.918753537730439</v>
      </c>
      <c r="K45" s="409"/>
    </row>
    <row r="46" spans="1:11" ht="27.9" customHeight="1">
      <c r="A46" s="402" t="s">
        <v>651</v>
      </c>
      <c r="B46" s="400">
        <v>119090762057.46001</v>
      </c>
      <c r="C46" s="400">
        <v>119729036175</v>
      </c>
      <c r="D46" s="404" t="s">
        <v>638</v>
      </c>
      <c r="E46" s="404" t="s">
        <v>638</v>
      </c>
      <c r="F46" s="404" t="s">
        <v>638</v>
      </c>
      <c r="G46" s="404" t="s">
        <v>638</v>
      </c>
      <c r="H46" s="404" t="s">
        <v>638</v>
      </c>
      <c r="I46" s="401">
        <v>27.752867756207973</v>
      </c>
      <c r="J46" s="401">
        <v>100.53595602758175</v>
      </c>
      <c r="K46" s="409"/>
    </row>
    <row r="47" spans="1:11" ht="15" customHeight="1">
      <c r="A47" s="403" t="s">
        <v>652</v>
      </c>
      <c r="B47" s="404">
        <v>21005872231</v>
      </c>
      <c r="C47" s="404">
        <v>20997815405</v>
      </c>
      <c r="D47" s="404" t="s">
        <v>638</v>
      </c>
      <c r="E47" s="404" t="s">
        <v>638</v>
      </c>
      <c r="F47" s="404" t="s">
        <v>638</v>
      </c>
      <c r="G47" s="404" t="s">
        <v>638</v>
      </c>
      <c r="H47" s="404" t="s">
        <v>638</v>
      </c>
      <c r="I47" s="405">
        <v>4.867236993810466</v>
      </c>
      <c r="J47" s="405">
        <v>99.96164488714679</v>
      </c>
      <c r="K47" s="409"/>
    </row>
    <row r="48" spans="1:11" ht="15" customHeight="1">
      <c r="A48" s="403" t="s">
        <v>653</v>
      </c>
      <c r="B48" s="404">
        <v>87863740652.350006</v>
      </c>
      <c r="C48" s="404">
        <v>87988985444</v>
      </c>
      <c r="D48" s="404" t="s">
        <v>638</v>
      </c>
      <c r="E48" s="404" t="s">
        <v>638</v>
      </c>
      <c r="F48" s="404" t="s">
        <v>638</v>
      </c>
      <c r="G48" s="404" t="s">
        <v>638</v>
      </c>
      <c r="H48" s="404" t="s">
        <v>638</v>
      </c>
      <c r="I48" s="405">
        <v>20.395609578456881</v>
      </c>
      <c r="J48" s="405">
        <v>100.14254434277451</v>
      </c>
      <c r="K48" s="409"/>
    </row>
    <row r="49" spans="1:13" ht="15" customHeight="1">
      <c r="A49" s="403" t="s">
        <v>654</v>
      </c>
      <c r="B49" s="404">
        <v>6267483</v>
      </c>
      <c r="C49" s="404">
        <v>5668807</v>
      </c>
      <c r="D49" s="404" t="s">
        <v>638</v>
      </c>
      <c r="E49" s="404" t="s">
        <v>638</v>
      </c>
      <c r="F49" s="404" t="s">
        <v>638</v>
      </c>
      <c r="G49" s="404" t="s">
        <v>638</v>
      </c>
      <c r="H49" s="404" t="s">
        <v>638</v>
      </c>
      <c r="I49" s="405">
        <v>1.3140141776178133E-3</v>
      </c>
      <c r="J49" s="405">
        <v>90.447903887413815</v>
      </c>
      <c r="K49" s="409"/>
    </row>
    <row r="50" spans="1:13" ht="15" customHeight="1">
      <c r="A50" s="403" t="s">
        <v>655</v>
      </c>
      <c r="B50" s="404">
        <v>3104491250</v>
      </c>
      <c r="C50" s="404">
        <v>3104491250</v>
      </c>
      <c r="D50" s="404" t="s">
        <v>638</v>
      </c>
      <c r="E50" s="404" t="s">
        <v>638</v>
      </c>
      <c r="F50" s="404" t="s">
        <v>638</v>
      </c>
      <c r="G50" s="404" t="s">
        <v>638</v>
      </c>
      <c r="H50" s="404" t="s">
        <v>638</v>
      </c>
      <c r="I50" s="405">
        <v>0.7196127010128317</v>
      </c>
      <c r="J50" s="405">
        <v>100</v>
      </c>
      <c r="K50" s="409"/>
    </row>
    <row r="51" spans="1:13" ht="15" customHeight="1">
      <c r="A51" s="403" t="s">
        <v>656</v>
      </c>
      <c r="B51" s="404">
        <v>1257099546</v>
      </c>
      <c r="C51" s="404">
        <v>1257099546</v>
      </c>
      <c r="D51" s="404" t="s">
        <v>638</v>
      </c>
      <c r="E51" s="404" t="s">
        <v>638</v>
      </c>
      <c r="F51" s="404" t="s">
        <v>638</v>
      </c>
      <c r="G51" s="404" t="s">
        <v>638</v>
      </c>
      <c r="H51" s="404" t="s">
        <v>638</v>
      </c>
      <c r="I51" s="405">
        <v>0.29139228520584959</v>
      </c>
      <c r="J51" s="405">
        <v>100</v>
      </c>
      <c r="K51" s="409"/>
    </row>
    <row r="52" spans="1:13" ht="15" customHeight="1">
      <c r="A52" s="403" t="s">
        <v>1145</v>
      </c>
      <c r="B52" s="404">
        <v>3227943726.5100002</v>
      </c>
      <c r="C52" s="404">
        <v>3231000000</v>
      </c>
      <c r="D52" s="404" t="s">
        <v>638</v>
      </c>
      <c r="E52" s="404" t="s">
        <v>638</v>
      </c>
      <c r="F52" s="404" t="s">
        <v>638</v>
      </c>
      <c r="G52" s="404" t="s">
        <v>638</v>
      </c>
      <c r="H52" s="404" t="s">
        <v>638</v>
      </c>
      <c r="I52" s="405">
        <v>0.7489370881533195</v>
      </c>
      <c r="J52" s="405">
        <v>100.09468174630491</v>
      </c>
      <c r="K52" s="409"/>
    </row>
    <row r="53" spans="1:13" ht="15" customHeight="1">
      <c r="A53" s="403" t="s">
        <v>657</v>
      </c>
      <c r="B53" s="404">
        <v>2625347168.5999999</v>
      </c>
      <c r="C53" s="404">
        <v>3143975723</v>
      </c>
      <c r="D53" s="404" t="s">
        <v>638</v>
      </c>
      <c r="E53" s="404" t="s">
        <v>638</v>
      </c>
      <c r="F53" s="404" t="s">
        <v>638</v>
      </c>
      <c r="G53" s="404" t="s">
        <v>638</v>
      </c>
      <c r="H53" s="404" t="s">
        <v>638</v>
      </c>
      <c r="I53" s="405">
        <v>0.7287650953910082</v>
      </c>
      <c r="J53" s="405">
        <v>119.75466561538852</v>
      </c>
      <c r="K53" s="409"/>
    </row>
    <row r="54" spans="1:13" ht="13.5" customHeight="1">
      <c r="A54" s="411"/>
      <c r="B54" s="412"/>
      <c r="C54" s="413"/>
      <c r="D54" s="414"/>
      <c r="E54" s="414"/>
      <c r="F54" s="414"/>
      <c r="G54" s="414"/>
      <c r="H54" s="414"/>
      <c r="I54" s="415"/>
      <c r="J54" s="415"/>
      <c r="K54" s="416"/>
    </row>
    <row r="55" spans="1:13" ht="18.75" customHeight="1">
      <c r="A55" s="417" t="s">
        <v>621</v>
      </c>
      <c r="B55" s="418">
        <v>437037528157.71002</v>
      </c>
      <c r="C55" s="418">
        <v>431411403054.79999</v>
      </c>
      <c r="D55" s="418">
        <v>6697401431.8999996</v>
      </c>
      <c r="E55" s="418">
        <v>925468008.52999997</v>
      </c>
      <c r="F55" s="418">
        <v>123252186.93000001</v>
      </c>
      <c r="G55" s="418">
        <v>184131629.88</v>
      </c>
      <c r="H55" s="418">
        <v>9050910.9000000004</v>
      </c>
      <c r="I55" s="419">
        <v>100</v>
      </c>
      <c r="J55" s="419">
        <v>98.712667736652634</v>
      </c>
      <c r="K55" s="416"/>
    </row>
    <row r="56" spans="1:13" ht="20.100000000000001" customHeight="1">
      <c r="A56" s="420" t="s">
        <v>145</v>
      </c>
      <c r="B56" s="421">
        <v>59784028438.730003</v>
      </c>
      <c r="C56" s="421">
        <v>53069558018.449997</v>
      </c>
      <c r="D56" s="421">
        <v>0</v>
      </c>
      <c r="E56" s="421">
        <v>0</v>
      </c>
      <c r="F56" s="421">
        <v>0</v>
      </c>
      <c r="G56" s="421">
        <v>0</v>
      </c>
      <c r="H56" s="421">
        <v>538000</v>
      </c>
      <c r="I56" s="419">
        <v>12.301380455562239</v>
      </c>
      <c r="J56" s="419">
        <v>88.768788929703248</v>
      </c>
      <c r="K56" s="416"/>
    </row>
    <row r="57" spans="1:13" ht="20.100000000000001" customHeight="1">
      <c r="A57" s="420" t="s">
        <v>144</v>
      </c>
      <c r="B57" s="421">
        <v>377253499718.98004</v>
      </c>
      <c r="C57" s="421">
        <v>378341845036.34998</v>
      </c>
      <c r="D57" s="421">
        <v>6697401431.8999996</v>
      </c>
      <c r="E57" s="421">
        <v>925468008.52999997</v>
      </c>
      <c r="F57" s="421">
        <v>123252186.93000001</v>
      </c>
      <c r="G57" s="421">
        <v>184131629.88</v>
      </c>
      <c r="H57" s="421">
        <v>8512910.9000000004</v>
      </c>
      <c r="I57" s="419">
        <v>87.698619544437761</v>
      </c>
      <c r="J57" s="419">
        <v>100.28849177494196</v>
      </c>
      <c r="K57" s="416"/>
    </row>
    <row r="58" spans="1:13" ht="13.5" customHeight="1">
      <c r="A58" s="422" t="s">
        <v>658</v>
      </c>
      <c r="B58" s="422"/>
      <c r="C58" s="422"/>
      <c r="D58" s="422"/>
      <c r="E58" s="422"/>
      <c r="F58" s="414"/>
      <c r="G58" s="414"/>
      <c r="H58" s="414"/>
      <c r="I58" s="414"/>
      <c r="J58" s="415"/>
      <c r="K58" s="415"/>
      <c r="L58" s="416"/>
    </row>
    <row r="59" spans="1:13" ht="20.399999999999999">
      <c r="A59" s="393" t="s">
        <v>791</v>
      </c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</row>
    <row r="60" spans="1:13" ht="29.25" customHeight="1">
      <c r="A60" s="2057" t="s">
        <v>617</v>
      </c>
      <c r="B60" s="2062" t="s">
        <v>784</v>
      </c>
      <c r="C60" s="2062" t="s">
        <v>785</v>
      </c>
      <c r="D60" s="2062" t="s">
        <v>786</v>
      </c>
      <c r="E60" s="2062" t="s">
        <v>659</v>
      </c>
      <c r="F60" s="2062"/>
      <c r="G60" s="2062"/>
      <c r="H60" s="2063" t="s">
        <v>787</v>
      </c>
      <c r="I60" s="2063" t="s">
        <v>618</v>
      </c>
      <c r="J60" s="2069" t="s">
        <v>619</v>
      </c>
    </row>
    <row r="61" spans="1:13" ht="18" customHeight="1">
      <c r="A61" s="2057"/>
      <c r="B61" s="2062"/>
      <c r="C61" s="2062"/>
      <c r="D61" s="2062"/>
      <c r="E61" s="2067" t="s">
        <v>788</v>
      </c>
      <c r="F61" s="2073" t="s">
        <v>660</v>
      </c>
      <c r="G61" s="2072"/>
      <c r="H61" s="2064"/>
      <c r="I61" s="2064"/>
      <c r="J61" s="2070"/>
      <c r="K61" s="424"/>
      <c r="L61" s="425"/>
    </row>
    <row r="62" spans="1:13" ht="66.75" customHeight="1">
      <c r="A62" s="2057"/>
      <c r="B62" s="2062"/>
      <c r="C62" s="2062"/>
      <c r="D62" s="2062"/>
      <c r="E62" s="2072"/>
      <c r="F62" s="426" t="s">
        <v>789</v>
      </c>
      <c r="G62" s="426" t="s">
        <v>790</v>
      </c>
      <c r="H62" s="2065"/>
      <c r="I62" s="2065"/>
      <c r="J62" s="2071"/>
      <c r="K62" s="424"/>
      <c r="M62" s="427"/>
    </row>
    <row r="63" spans="1:13" ht="13.5" customHeight="1">
      <c r="A63" s="2057"/>
      <c r="B63" s="2058" t="s">
        <v>180</v>
      </c>
      <c r="C63" s="2059"/>
      <c r="D63" s="2059"/>
      <c r="E63" s="2059"/>
      <c r="F63" s="2059"/>
      <c r="G63" s="2060"/>
      <c r="H63" s="428"/>
      <c r="I63" s="2061" t="s">
        <v>188</v>
      </c>
      <c r="J63" s="2061"/>
      <c r="M63" s="427"/>
    </row>
    <row r="64" spans="1:13" ht="11.25" customHeight="1">
      <c r="A64" s="396">
        <v>1</v>
      </c>
      <c r="B64" s="398">
        <v>2</v>
      </c>
      <c r="C64" s="398">
        <v>3</v>
      </c>
      <c r="D64" s="398">
        <v>4</v>
      </c>
      <c r="E64" s="396">
        <v>5</v>
      </c>
      <c r="F64" s="396">
        <v>6</v>
      </c>
      <c r="G64" s="398">
        <v>7</v>
      </c>
      <c r="H64" s="398">
        <v>8</v>
      </c>
      <c r="I64" s="396">
        <v>9</v>
      </c>
      <c r="J64" s="398">
        <v>10</v>
      </c>
      <c r="M64" s="427"/>
    </row>
    <row r="65" spans="1:10" ht="27" customHeight="1">
      <c r="A65" s="399" t="s">
        <v>661</v>
      </c>
      <c r="B65" s="418">
        <v>466017732789.96002</v>
      </c>
      <c r="C65" s="418">
        <v>432230693163.65997</v>
      </c>
      <c r="D65" s="418">
        <v>432586889941.54999</v>
      </c>
      <c r="E65" s="418">
        <v>19141169711.849998</v>
      </c>
      <c r="F65" s="418">
        <v>2627636.8199999998</v>
      </c>
      <c r="G65" s="418">
        <v>30268410.010000002</v>
      </c>
      <c r="H65" s="429">
        <v>1336887155.29</v>
      </c>
      <c r="I65" s="430">
        <v>100</v>
      </c>
      <c r="J65" s="430">
        <v>92.749838203790361</v>
      </c>
    </row>
    <row r="66" spans="1:10" ht="16.5" customHeight="1">
      <c r="A66" s="402" t="s">
        <v>662</v>
      </c>
      <c r="B66" s="431">
        <v>101761289158.19</v>
      </c>
      <c r="C66" s="431">
        <v>86517444807.539795</v>
      </c>
      <c r="D66" s="431">
        <v>86701427077.729797</v>
      </c>
      <c r="E66" s="431">
        <v>1830258033.3399999</v>
      </c>
      <c r="F66" s="431">
        <v>137786.99</v>
      </c>
      <c r="G66" s="431">
        <v>5400052.5499999998</v>
      </c>
      <c r="H66" s="432">
        <v>1181200933.6500001</v>
      </c>
      <c r="I66" s="430">
        <v>20.016497249254996</v>
      </c>
      <c r="J66" s="430">
        <v>85.019996821233917</v>
      </c>
    </row>
    <row r="67" spans="1:10" ht="18" customHeight="1">
      <c r="A67" s="403" t="s">
        <v>663</v>
      </c>
      <c r="B67" s="404">
        <v>96788717764.189896</v>
      </c>
      <c r="C67" s="404">
        <v>81850609230.899796</v>
      </c>
      <c r="D67" s="404">
        <v>82034590600.729797</v>
      </c>
      <c r="E67" s="404">
        <v>1805477041.6300001</v>
      </c>
      <c r="F67" s="404">
        <v>137786.99</v>
      </c>
      <c r="G67" s="404">
        <v>2450052.5499999998</v>
      </c>
      <c r="H67" s="433">
        <v>1181200933.6500001</v>
      </c>
      <c r="I67" s="430">
        <v>18.936787813888046</v>
      </c>
      <c r="J67" s="430">
        <v>84.566270864663792</v>
      </c>
    </row>
    <row r="68" spans="1:10" ht="27" customHeight="1">
      <c r="A68" s="402" t="s">
        <v>664</v>
      </c>
      <c r="B68" s="418">
        <v>364256443631.77002</v>
      </c>
      <c r="C68" s="418">
        <v>345713248356.12018</v>
      </c>
      <c r="D68" s="418">
        <v>345885462863.82019</v>
      </c>
      <c r="E68" s="418">
        <v>17310911678.509998</v>
      </c>
      <c r="F68" s="418">
        <v>2489849.83</v>
      </c>
      <c r="G68" s="418">
        <v>24868357.460000001</v>
      </c>
      <c r="H68" s="429">
        <v>155686221.63999987</v>
      </c>
      <c r="I68" s="430">
        <v>79.983502750745004</v>
      </c>
      <c r="J68" s="430">
        <v>94.909302059074818</v>
      </c>
    </row>
    <row r="69" spans="1:10" ht="23.1" customHeight="1">
      <c r="A69" s="403" t="s">
        <v>665</v>
      </c>
      <c r="B69" s="404">
        <v>163720284111.94</v>
      </c>
      <c r="C69" s="404">
        <v>159366574513.01099</v>
      </c>
      <c r="D69" s="404">
        <v>159435802234.431</v>
      </c>
      <c r="E69" s="404">
        <v>13259042779.639999</v>
      </c>
      <c r="F69" s="404">
        <v>799818.66</v>
      </c>
      <c r="G69" s="404">
        <v>5556965.8300000001</v>
      </c>
      <c r="H69" s="433">
        <v>562402.47</v>
      </c>
      <c r="I69" s="430">
        <v>36.870721360981264</v>
      </c>
      <c r="J69" s="430">
        <v>97.340763471951789</v>
      </c>
    </row>
    <row r="70" spans="1:10" ht="18" customHeight="1">
      <c r="A70" s="403" t="s">
        <v>599</v>
      </c>
      <c r="B70" s="404">
        <v>47639203744.190002</v>
      </c>
      <c r="C70" s="404">
        <v>46634804949.07</v>
      </c>
      <c r="D70" s="404">
        <v>46641461552.129997</v>
      </c>
      <c r="E70" s="404">
        <v>64010120.909999996</v>
      </c>
      <c r="F70" s="404">
        <v>0</v>
      </c>
      <c r="G70" s="404">
        <v>251593.2</v>
      </c>
      <c r="H70" s="433">
        <v>2122339.8199999998</v>
      </c>
      <c r="I70" s="430">
        <v>10.78933210590211</v>
      </c>
      <c r="J70" s="430">
        <v>97.891654947649087</v>
      </c>
    </row>
    <row r="71" spans="1:10" ht="18" customHeight="1">
      <c r="A71" s="403" t="s">
        <v>666</v>
      </c>
      <c r="B71" s="404">
        <v>6745109495.04</v>
      </c>
      <c r="C71" s="404">
        <v>6305193446.3299999</v>
      </c>
      <c r="D71" s="404">
        <v>6308893709.5699997</v>
      </c>
      <c r="E71" s="404">
        <v>159366329.80000001</v>
      </c>
      <c r="F71" s="404">
        <v>0</v>
      </c>
      <c r="G71" s="404">
        <v>0</v>
      </c>
      <c r="H71" s="433">
        <v>0</v>
      </c>
      <c r="I71" s="430">
        <v>1.4587565265622169</v>
      </c>
      <c r="J71" s="430">
        <v>93.4779998896461</v>
      </c>
    </row>
    <row r="72" spans="1:10" ht="23.1" customHeight="1">
      <c r="A72" s="403" t="s">
        <v>667</v>
      </c>
      <c r="B72" s="404">
        <v>301380333.57999998</v>
      </c>
      <c r="C72" s="404">
        <v>46662345.390000001</v>
      </c>
      <c r="D72" s="404">
        <v>46663202.770000003</v>
      </c>
      <c r="E72" s="404">
        <v>76279.89</v>
      </c>
      <c r="F72" s="404">
        <v>0</v>
      </c>
      <c r="G72" s="404">
        <v>0</v>
      </c>
      <c r="H72" s="433">
        <v>0</v>
      </c>
      <c r="I72" s="430">
        <v>1.0795703805405545E-2</v>
      </c>
      <c r="J72" s="430">
        <v>15.482876681339162</v>
      </c>
    </row>
    <row r="73" spans="1:10" ht="23.1" customHeight="1">
      <c r="A73" s="403" t="s">
        <v>668</v>
      </c>
      <c r="B73" s="404">
        <v>29076847572.490002</v>
      </c>
      <c r="C73" s="404">
        <v>28099772822.630001</v>
      </c>
      <c r="D73" s="404">
        <v>28107798915.580002</v>
      </c>
      <c r="E73" s="404">
        <v>302294848.97000003</v>
      </c>
      <c r="F73" s="404">
        <v>35342.33</v>
      </c>
      <c r="G73" s="404">
        <v>842615.55</v>
      </c>
      <c r="H73" s="433">
        <v>0</v>
      </c>
      <c r="I73" s="430">
        <v>6.5011053742984171</v>
      </c>
      <c r="J73" s="430">
        <v>96.639681287924674</v>
      </c>
    </row>
    <row r="74" spans="1:10" ht="18" customHeight="1">
      <c r="A74" s="403" t="s">
        <v>669</v>
      </c>
      <c r="B74" s="404">
        <v>116773618374.53001</v>
      </c>
      <c r="C74" s="404">
        <v>105260240279.68918</v>
      </c>
      <c r="D74" s="404">
        <v>105344843249.33917</v>
      </c>
      <c r="E74" s="404">
        <v>3526121319.2999992</v>
      </c>
      <c r="F74" s="404">
        <v>1654688.8399999999</v>
      </c>
      <c r="G74" s="404">
        <v>18217182.880000003</v>
      </c>
      <c r="H74" s="433">
        <v>153001479.34999987</v>
      </c>
      <c r="I74" s="430">
        <v>24.352791679195583</v>
      </c>
      <c r="J74" s="430">
        <v>90.140428758562763</v>
      </c>
    </row>
    <row r="75" spans="1:10" ht="18.75" customHeight="1">
      <c r="A75" s="399" t="s">
        <v>670</v>
      </c>
      <c r="B75" s="431">
        <v>-28980204632.25</v>
      </c>
      <c r="C75" s="431">
        <v>-819290108.85998535</v>
      </c>
      <c r="D75" s="434"/>
      <c r="E75" s="434"/>
      <c r="F75" s="435"/>
    </row>
    <row r="76" spans="1:10" ht="41.4">
      <c r="A76" s="436" t="s">
        <v>671</v>
      </c>
      <c r="B76" s="437">
        <v>12997056087.210022</v>
      </c>
      <c r="C76" s="437">
        <v>32628596680.229797</v>
      </c>
      <c r="D76" s="434"/>
      <c r="E76" s="434"/>
      <c r="F76" s="435"/>
    </row>
    <row r="77" spans="1:10" ht="12" customHeight="1">
      <c r="A77" s="438"/>
      <c r="B77" s="439"/>
      <c r="C77" s="439"/>
      <c r="D77" s="439"/>
      <c r="E77" s="416"/>
      <c r="F77" s="416"/>
      <c r="G77" s="416"/>
      <c r="H77" s="416"/>
    </row>
    <row r="78" spans="1:10" ht="12" customHeight="1">
      <c r="A78" s="438"/>
      <c r="B78" s="439"/>
      <c r="C78" s="439"/>
      <c r="D78" s="439"/>
      <c r="E78" s="416"/>
      <c r="F78" s="416"/>
      <c r="G78" s="416"/>
      <c r="H78" s="416"/>
    </row>
    <row r="79" spans="1:10" ht="12" customHeight="1">
      <c r="A79" s="440" t="s">
        <v>672</v>
      </c>
      <c r="B79" s="439"/>
      <c r="C79" s="439"/>
      <c r="D79" s="439"/>
      <c r="E79" s="416"/>
      <c r="F79" s="416"/>
      <c r="G79" s="416"/>
      <c r="H79" s="416"/>
    </row>
    <row r="80" spans="1:10" ht="27.9" customHeight="1">
      <c r="A80" s="417" t="s">
        <v>673</v>
      </c>
      <c r="B80" s="418">
        <v>15101415431.27</v>
      </c>
      <c r="C80" s="418">
        <v>11482186556.7801</v>
      </c>
      <c r="D80" s="418">
        <v>11507591776.670099</v>
      </c>
      <c r="E80" s="418">
        <v>332950042.62</v>
      </c>
      <c r="F80" s="418">
        <v>0</v>
      </c>
      <c r="G80" s="418">
        <v>3450.6</v>
      </c>
      <c r="H80" s="429">
        <v>71459587.629999995</v>
      </c>
      <c r="I80" s="430">
        <v>100</v>
      </c>
      <c r="J80" s="430">
        <v>76.033843377385125</v>
      </c>
    </row>
    <row r="81" spans="1:12" ht="20.100000000000001" customHeight="1">
      <c r="A81" s="420" t="s">
        <v>674</v>
      </c>
      <c r="B81" s="441">
        <v>9947180448.1100006</v>
      </c>
      <c r="C81" s="441">
        <v>7814394690.5799904</v>
      </c>
      <c r="D81" s="441">
        <v>7829005706.8800001</v>
      </c>
      <c r="E81" s="441">
        <v>247622422.13</v>
      </c>
      <c r="F81" s="441">
        <v>0</v>
      </c>
      <c r="G81" s="441">
        <v>0</v>
      </c>
      <c r="H81" s="442">
        <v>69366009.680000007</v>
      </c>
      <c r="I81" s="430">
        <v>68.056677636592482</v>
      </c>
      <c r="J81" s="430">
        <v>78.55889145013704</v>
      </c>
    </row>
    <row r="82" spans="1:12" ht="20.100000000000001" customHeight="1">
      <c r="A82" s="420" t="s">
        <v>675</v>
      </c>
      <c r="B82" s="441">
        <v>5154234983.1599998</v>
      </c>
      <c r="C82" s="441">
        <v>3667791866.2001095</v>
      </c>
      <c r="D82" s="441">
        <v>3678586069.7900991</v>
      </c>
      <c r="E82" s="441">
        <v>85327620.49000001</v>
      </c>
      <c r="F82" s="441">
        <v>0</v>
      </c>
      <c r="G82" s="441">
        <v>3450.6</v>
      </c>
      <c r="H82" s="442">
        <v>2093577.9499999881</v>
      </c>
      <c r="I82" s="430">
        <v>31.943322363407518</v>
      </c>
      <c r="J82" s="430">
        <v>71.160742150553446</v>
      </c>
    </row>
    <row r="83" spans="1:12" ht="20.399999999999999">
      <c r="A83" s="393" t="s">
        <v>791</v>
      </c>
      <c r="B83" s="393"/>
      <c r="C83" s="393"/>
      <c r="D83" s="393"/>
      <c r="E83" s="393"/>
      <c r="F83" s="393"/>
      <c r="G83" s="393"/>
      <c r="H83" s="393"/>
      <c r="I83" s="393"/>
      <c r="J83" s="393"/>
      <c r="K83" s="393"/>
      <c r="L83" s="393"/>
    </row>
    <row r="84" spans="1:12" ht="18" customHeight="1">
      <c r="A84" s="436" t="s">
        <v>1</v>
      </c>
      <c r="B84" s="443" t="s">
        <v>676</v>
      </c>
      <c r="C84" s="443" t="s">
        <v>677</v>
      </c>
      <c r="D84" s="2074" t="s">
        <v>638</v>
      </c>
      <c r="E84" s="2075"/>
      <c r="F84" s="2075"/>
      <c r="G84" s="2075"/>
      <c r="H84" s="2076"/>
      <c r="I84" s="398" t="s">
        <v>5</v>
      </c>
      <c r="J84" s="398" t="s">
        <v>4</v>
      </c>
    </row>
    <row r="85" spans="1:12">
      <c r="A85" s="436"/>
      <c r="B85" s="2067" t="s">
        <v>180</v>
      </c>
      <c r="C85" s="2068"/>
      <c r="D85" s="2077"/>
      <c r="E85" s="2078"/>
      <c r="F85" s="2078"/>
      <c r="G85" s="2078"/>
      <c r="H85" s="2079"/>
      <c r="I85" s="2083" t="s">
        <v>188</v>
      </c>
      <c r="J85" s="2084"/>
    </row>
    <row r="86" spans="1:12">
      <c r="A86" s="426">
        <v>1</v>
      </c>
      <c r="B86" s="443">
        <v>2</v>
      </c>
      <c r="C86" s="443">
        <v>3</v>
      </c>
      <c r="D86" s="2080"/>
      <c r="E86" s="2081"/>
      <c r="F86" s="2081"/>
      <c r="G86" s="2081"/>
      <c r="H86" s="2082"/>
      <c r="I86" s="445">
        <v>4</v>
      </c>
      <c r="J86" s="445">
        <v>5</v>
      </c>
    </row>
    <row r="87" spans="1:12" ht="27.6">
      <c r="A87" s="417" t="s">
        <v>678</v>
      </c>
      <c r="B87" s="446">
        <v>44169542922.809998</v>
      </c>
      <c r="C87" s="446">
        <v>53299811788.870003</v>
      </c>
      <c r="D87" s="446" t="s">
        <v>638</v>
      </c>
      <c r="E87" s="446" t="s">
        <v>638</v>
      </c>
      <c r="F87" s="446" t="s">
        <v>638</v>
      </c>
      <c r="G87" s="446" t="s">
        <v>638</v>
      </c>
      <c r="H87" s="446" t="s">
        <v>638</v>
      </c>
      <c r="I87" s="447">
        <v>100</v>
      </c>
      <c r="J87" s="430">
        <v>120.67096071611137</v>
      </c>
    </row>
    <row r="88" spans="1:12" ht="20.399999999999999">
      <c r="A88" s="448" t="s">
        <v>679</v>
      </c>
      <c r="B88" s="449">
        <v>23465273259.5</v>
      </c>
      <c r="C88" s="449">
        <v>19596275861.139999</v>
      </c>
      <c r="D88" s="446" t="s">
        <v>638</v>
      </c>
      <c r="E88" s="446" t="s">
        <v>638</v>
      </c>
      <c r="F88" s="446" t="s">
        <v>638</v>
      </c>
      <c r="G88" s="446" t="s">
        <v>638</v>
      </c>
      <c r="H88" s="446" t="s">
        <v>638</v>
      </c>
      <c r="I88" s="447">
        <v>36.7661258144106</v>
      </c>
      <c r="J88" s="430">
        <v>83.511816139649582</v>
      </c>
    </row>
    <row r="89" spans="1:12">
      <c r="A89" s="450" t="s">
        <v>680</v>
      </c>
      <c r="B89" s="449">
        <v>1993420236.0899999</v>
      </c>
      <c r="C89" s="449">
        <v>1930483000</v>
      </c>
      <c r="D89" s="446" t="s">
        <v>638</v>
      </c>
      <c r="E89" s="446" t="s">
        <v>638</v>
      </c>
      <c r="F89" s="446" t="s">
        <v>638</v>
      </c>
      <c r="G89" s="446" t="s">
        <v>638</v>
      </c>
      <c r="H89" s="446" t="s">
        <v>638</v>
      </c>
      <c r="I89" s="447">
        <v>3.6219321142201872</v>
      </c>
      <c r="J89" s="430">
        <v>96.84275121971028</v>
      </c>
    </row>
    <row r="90" spans="1:12">
      <c r="A90" s="448" t="s">
        <v>681</v>
      </c>
      <c r="B90" s="449">
        <v>346967420.95999998</v>
      </c>
      <c r="C90" s="449">
        <v>297710963.00999999</v>
      </c>
      <c r="D90" s="446" t="s">
        <v>638</v>
      </c>
      <c r="E90" s="446" t="s">
        <v>638</v>
      </c>
      <c r="F90" s="446" t="s">
        <v>638</v>
      </c>
      <c r="G90" s="446" t="s">
        <v>638</v>
      </c>
      <c r="H90" s="446" t="s">
        <v>638</v>
      </c>
      <c r="I90" s="447">
        <v>0.55855912622972459</v>
      </c>
      <c r="J90" s="430">
        <v>85.803722489645935</v>
      </c>
    </row>
    <row r="91" spans="1:12" ht="48" customHeight="1">
      <c r="A91" s="448" t="s">
        <v>682</v>
      </c>
      <c r="B91" s="449">
        <v>3996780496.5300002</v>
      </c>
      <c r="C91" s="449">
        <v>9212421416.3600006</v>
      </c>
      <c r="D91" s="446" t="s">
        <v>638</v>
      </c>
      <c r="E91" s="446" t="s">
        <v>638</v>
      </c>
      <c r="F91" s="446" t="s">
        <v>638</v>
      </c>
      <c r="G91" s="446" t="s">
        <v>638</v>
      </c>
      <c r="H91" s="446" t="s">
        <v>638</v>
      </c>
      <c r="I91" s="447">
        <v>17.28415374683129</v>
      </c>
      <c r="J91" s="430">
        <v>230.49605612212662</v>
      </c>
    </row>
    <row r="92" spans="1:12" ht="20.399999999999999">
      <c r="A92" s="448" t="s">
        <v>683</v>
      </c>
      <c r="B92" s="449">
        <v>4242270149.4499998</v>
      </c>
      <c r="C92" s="449">
        <v>5598535122.71</v>
      </c>
      <c r="D92" s="446" t="s">
        <v>638</v>
      </c>
      <c r="E92" s="446" t="s">
        <v>638</v>
      </c>
      <c r="F92" s="446" t="s">
        <v>638</v>
      </c>
      <c r="G92" s="446" t="s">
        <v>638</v>
      </c>
      <c r="H92" s="446" t="s">
        <v>638</v>
      </c>
      <c r="I92" s="447">
        <v>10.503855332335487</v>
      </c>
      <c r="J92" s="430">
        <v>131.97026416235744</v>
      </c>
    </row>
    <row r="93" spans="1:12">
      <c r="A93" s="448" t="s">
        <v>684</v>
      </c>
      <c r="B93" s="449">
        <v>0</v>
      </c>
      <c r="C93" s="449">
        <v>0</v>
      </c>
      <c r="D93" s="446" t="s">
        <v>638</v>
      </c>
      <c r="E93" s="446" t="s">
        <v>638</v>
      </c>
      <c r="F93" s="446" t="s">
        <v>638</v>
      </c>
      <c r="G93" s="446" t="s">
        <v>638</v>
      </c>
      <c r="H93" s="446" t="s">
        <v>638</v>
      </c>
      <c r="I93" s="447">
        <v>0</v>
      </c>
      <c r="J93" s="430" t="s">
        <v>140</v>
      </c>
    </row>
    <row r="94" spans="1:12" ht="20.399999999999999">
      <c r="A94" s="448" t="s">
        <v>685</v>
      </c>
      <c r="B94" s="449">
        <v>11113040796.639999</v>
      </c>
      <c r="C94" s="449">
        <v>17613429426.57</v>
      </c>
      <c r="D94" s="446" t="s">
        <v>638</v>
      </c>
      <c r="E94" s="446" t="s">
        <v>638</v>
      </c>
      <c r="F94" s="446" t="s">
        <v>638</v>
      </c>
      <c r="G94" s="446" t="s">
        <v>638</v>
      </c>
      <c r="H94" s="446" t="s">
        <v>638</v>
      </c>
      <c r="I94" s="447">
        <v>33.045950511682697</v>
      </c>
      <c r="J94" s="430">
        <v>158.49333903188204</v>
      </c>
    </row>
    <row r="95" spans="1:12" ht="40.799999999999997">
      <c r="A95" s="448" t="s">
        <v>686</v>
      </c>
      <c r="B95" s="449">
        <v>0</v>
      </c>
      <c r="C95" s="449">
        <v>11092622.699999999</v>
      </c>
      <c r="D95" s="446"/>
      <c r="E95" s="446"/>
      <c r="F95" s="446"/>
      <c r="G95" s="446"/>
      <c r="H95" s="446"/>
      <c r="I95" s="447">
        <v>2.0811748349018274E-2</v>
      </c>
      <c r="J95" s="430" t="s">
        <v>140</v>
      </c>
    </row>
    <row r="96" spans="1:12">
      <c r="A96" s="448" t="s">
        <v>687</v>
      </c>
      <c r="B96" s="449">
        <v>1005210799.73</v>
      </c>
      <c r="C96" s="449">
        <v>970346376.38</v>
      </c>
      <c r="D96" s="446"/>
      <c r="E96" s="446"/>
      <c r="F96" s="446"/>
      <c r="G96" s="446"/>
      <c r="H96" s="446"/>
      <c r="I96" s="447">
        <v>1.8205437201611778</v>
      </c>
      <c r="J96" s="430">
        <v>96.531630643108429</v>
      </c>
    </row>
    <row r="97" spans="1:10">
      <c r="A97" s="450" t="s">
        <v>688</v>
      </c>
      <c r="B97" s="449">
        <v>677221866.94000006</v>
      </c>
      <c r="C97" s="449">
        <v>675114471.73000002</v>
      </c>
      <c r="D97" s="446" t="s">
        <v>638</v>
      </c>
      <c r="E97" s="446" t="s">
        <v>638</v>
      </c>
      <c r="F97" s="446" t="s">
        <v>638</v>
      </c>
      <c r="G97" s="446" t="s">
        <v>638</v>
      </c>
      <c r="H97" s="446" t="s">
        <v>638</v>
      </c>
      <c r="I97" s="447">
        <v>1.2666357517438298</v>
      </c>
      <c r="J97" s="430">
        <v>99.688817607216052</v>
      </c>
    </row>
    <row r="98" spans="1:10" ht="27.6">
      <c r="A98" s="417" t="s">
        <v>689</v>
      </c>
      <c r="B98" s="418">
        <v>14266899763.74</v>
      </c>
      <c r="C98" s="418">
        <v>13478136952.33</v>
      </c>
      <c r="D98" s="446" t="s">
        <v>638</v>
      </c>
      <c r="E98" s="446" t="s">
        <v>638</v>
      </c>
      <c r="F98" s="446" t="s">
        <v>638</v>
      </c>
      <c r="G98" s="446" t="s">
        <v>638</v>
      </c>
      <c r="H98" s="446" t="s">
        <v>638</v>
      </c>
      <c r="I98" s="447">
        <v>100</v>
      </c>
      <c r="J98" s="430">
        <v>94.471379034885501</v>
      </c>
    </row>
    <row r="99" spans="1:10" ht="20.399999999999999">
      <c r="A99" s="448" t="s">
        <v>690</v>
      </c>
      <c r="B99" s="449">
        <v>10608998207.75</v>
      </c>
      <c r="C99" s="449">
        <v>10519258843.9</v>
      </c>
      <c r="D99" s="446" t="s">
        <v>638</v>
      </c>
      <c r="E99" s="446" t="s">
        <v>638</v>
      </c>
      <c r="F99" s="446" t="s">
        <v>638</v>
      </c>
      <c r="G99" s="446" t="s">
        <v>638</v>
      </c>
      <c r="H99" s="446" t="s">
        <v>638</v>
      </c>
      <c r="I99" s="447">
        <v>78.046831554723951</v>
      </c>
      <c r="J99" s="430">
        <v>99.154120284567071</v>
      </c>
    </row>
    <row r="100" spans="1:10">
      <c r="A100" s="450" t="s">
        <v>691</v>
      </c>
      <c r="B100" s="449">
        <v>508767753.19999999</v>
      </c>
      <c r="C100" s="449">
        <v>508360150.14999998</v>
      </c>
      <c r="D100" s="446" t="s">
        <v>638</v>
      </c>
      <c r="E100" s="446" t="s">
        <v>638</v>
      </c>
      <c r="F100" s="446" t="s">
        <v>638</v>
      </c>
      <c r="G100" s="446" t="s">
        <v>638</v>
      </c>
      <c r="H100" s="446" t="s">
        <v>638</v>
      </c>
      <c r="I100" s="447">
        <v>3.7717390166607445</v>
      </c>
      <c r="J100" s="430">
        <v>99.919884260070276</v>
      </c>
    </row>
    <row r="101" spans="1:10">
      <c r="A101" s="448" t="s">
        <v>692</v>
      </c>
      <c r="B101" s="449">
        <v>614382382</v>
      </c>
      <c r="C101" s="449">
        <v>557186360.99000001</v>
      </c>
      <c r="D101" s="446" t="s">
        <v>638</v>
      </c>
      <c r="E101" s="446" t="s">
        <v>638</v>
      </c>
      <c r="F101" s="446" t="s">
        <v>638</v>
      </c>
      <c r="G101" s="446" t="s">
        <v>638</v>
      </c>
      <c r="H101" s="446" t="s">
        <v>638</v>
      </c>
      <c r="I101" s="447">
        <v>4.1340013309011363</v>
      </c>
      <c r="J101" s="430">
        <v>90.690484837177507</v>
      </c>
    </row>
    <row r="102" spans="1:10">
      <c r="A102" s="448" t="s">
        <v>693</v>
      </c>
      <c r="B102" s="449">
        <v>3043519173.9899998</v>
      </c>
      <c r="C102" s="449">
        <v>2401691747.4400001</v>
      </c>
      <c r="D102" s="446" t="s">
        <v>638</v>
      </c>
      <c r="E102" s="446" t="s">
        <v>638</v>
      </c>
      <c r="F102" s="446" t="s">
        <v>638</v>
      </c>
      <c r="G102" s="446" t="s">
        <v>638</v>
      </c>
      <c r="H102" s="446" t="s">
        <v>638</v>
      </c>
      <c r="I102" s="447">
        <v>17.81916711437491</v>
      </c>
      <c r="J102" s="430">
        <v>78.911668044181383</v>
      </c>
    </row>
    <row r="103" spans="1:10">
      <c r="A103" s="450" t="s">
        <v>694</v>
      </c>
      <c r="B103" s="449">
        <v>2171678170.4299998</v>
      </c>
      <c r="C103" s="449">
        <v>1848810350.23</v>
      </c>
      <c r="D103" s="446" t="s">
        <v>638</v>
      </c>
      <c r="E103" s="446" t="s">
        <v>638</v>
      </c>
      <c r="F103" s="446" t="s">
        <v>638</v>
      </c>
      <c r="G103" s="446" t="s">
        <v>638</v>
      </c>
      <c r="H103" s="446" t="s">
        <v>638</v>
      </c>
      <c r="I103" s="447">
        <v>13.717106130980451</v>
      </c>
      <c r="J103" s="430">
        <v>85.132796166751035</v>
      </c>
    </row>
    <row r="105" spans="1:10" ht="18" customHeight="1">
      <c r="A105" s="436" t="s">
        <v>1</v>
      </c>
      <c r="B105" s="443" t="s">
        <v>676</v>
      </c>
      <c r="C105" s="398" t="s">
        <v>677</v>
      </c>
    </row>
    <row r="106" spans="1:10">
      <c r="A106" s="436"/>
      <c r="B106" s="2067" t="s">
        <v>180</v>
      </c>
      <c r="C106" s="2068"/>
    </row>
    <row r="107" spans="1:10">
      <c r="A107" s="426">
        <v>1</v>
      </c>
      <c r="B107" s="443">
        <v>2</v>
      </c>
      <c r="C107" s="398">
        <v>3</v>
      </c>
    </row>
    <row r="108" spans="1:10" ht="30.6">
      <c r="A108" s="451" t="s">
        <v>695</v>
      </c>
      <c r="B108" s="449">
        <v>30287772611.330002</v>
      </c>
      <c r="C108" s="421">
        <v>10650971470.4</v>
      </c>
    </row>
    <row r="109" spans="1:10" ht="20.399999999999999">
      <c r="A109" s="452" t="s">
        <v>696</v>
      </c>
      <c r="B109" s="449">
        <v>1244067844.73</v>
      </c>
      <c r="C109" s="421">
        <v>544409822.53999996</v>
      </c>
    </row>
    <row r="110" spans="1:10">
      <c r="A110" s="452" t="s">
        <v>697</v>
      </c>
      <c r="B110" s="449">
        <v>15181781834.16</v>
      </c>
      <c r="C110" s="421">
        <v>5949217641.5</v>
      </c>
    </row>
    <row r="111" spans="1:10" ht="20.399999999999999">
      <c r="A111" s="452" t="s">
        <v>698</v>
      </c>
      <c r="B111" s="449">
        <v>0</v>
      </c>
      <c r="C111" s="421">
        <v>0</v>
      </c>
    </row>
    <row r="112" spans="1:10" ht="40.799999999999997">
      <c r="A112" s="452" t="s">
        <v>699</v>
      </c>
      <c r="B112" s="449">
        <v>2765436696.8099999</v>
      </c>
      <c r="C112" s="421">
        <v>610383884.64999998</v>
      </c>
    </row>
    <row r="113" spans="1:4" ht="51">
      <c r="A113" s="452" t="s">
        <v>700</v>
      </c>
      <c r="B113" s="449">
        <v>6880958079.8599997</v>
      </c>
      <c r="C113" s="421">
        <v>1528386997.6199999</v>
      </c>
    </row>
    <row r="114" spans="1:4" ht="91.8">
      <c r="A114" s="452" t="s">
        <v>701</v>
      </c>
      <c r="B114" s="449">
        <v>3740306986.6599998</v>
      </c>
      <c r="C114" s="421">
        <v>1799802315.8099999</v>
      </c>
    </row>
    <row r="115" spans="1:4">
      <c r="A115" s="452" t="s">
        <v>702</v>
      </c>
      <c r="B115" s="449">
        <v>71863708.159999996</v>
      </c>
      <c r="C115" s="421">
        <v>19576650.16</v>
      </c>
    </row>
    <row r="116" spans="1:4">
      <c r="A116" s="452" t="s">
        <v>688</v>
      </c>
      <c r="B116" s="449">
        <v>403357460.94999999</v>
      </c>
      <c r="C116" s="421">
        <v>199194158.12</v>
      </c>
    </row>
    <row r="118" spans="1:4">
      <c r="A118" s="2066" t="s">
        <v>1146</v>
      </c>
      <c r="B118" s="2066"/>
      <c r="C118" s="2066"/>
      <c r="D118" s="2066"/>
    </row>
  </sheetData>
  <mergeCells count="20">
    <mergeCell ref="A118:D118"/>
    <mergeCell ref="B106:C106"/>
    <mergeCell ref="J60:J62"/>
    <mergeCell ref="E61:E62"/>
    <mergeCell ref="F61:G61"/>
    <mergeCell ref="B63:G63"/>
    <mergeCell ref="I63:J63"/>
    <mergeCell ref="D84:H86"/>
    <mergeCell ref="B85:C85"/>
    <mergeCell ref="I85:J85"/>
    <mergeCell ref="A3:A4"/>
    <mergeCell ref="B4:H4"/>
    <mergeCell ref="I4:K4"/>
    <mergeCell ref="A60:A63"/>
    <mergeCell ref="B60:B62"/>
    <mergeCell ref="C60:C62"/>
    <mergeCell ref="D60:D62"/>
    <mergeCell ref="E60:G60"/>
    <mergeCell ref="H60:H62"/>
    <mergeCell ref="I60:I62"/>
  </mergeCells>
  <pageMargins left="0.70866141732283472" right="0.70866141732283472" top="0.55118110236220474" bottom="0.35433070866141736" header="0.31496062992125984" footer="0.31496062992125984"/>
  <pageSetup paperSize="9" scale="92" orientation="landscape" r:id="rId1"/>
  <rowBreaks count="4" manualBreakCount="4">
    <brk id="27" max="16383" man="1"/>
    <brk id="58" max="16383" man="1"/>
    <brk id="78" max="16383" man="1"/>
    <brk id="10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31A7-872F-4765-976A-4D9F18794E0E}">
  <dimension ref="A1:I42"/>
  <sheetViews>
    <sheetView zoomScaleNormal="100" workbookViewId="0">
      <selection activeCell="E16" sqref="E16"/>
    </sheetView>
  </sheetViews>
  <sheetFormatPr defaultRowHeight="14.4"/>
  <cols>
    <col min="1" max="1" width="6.6640625" customWidth="1"/>
    <col min="2" max="2" width="24.44140625" customWidth="1"/>
    <col min="3" max="4" width="12.5546875" bestFit="1" customWidth="1"/>
    <col min="5" max="5" width="6.5546875" bestFit="1" customWidth="1"/>
    <col min="6" max="7" width="11.6640625" bestFit="1" customWidth="1"/>
    <col min="8" max="9" width="6.5546875" bestFit="1" customWidth="1"/>
  </cols>
  <sheetData>
    <row r="1" spans="1:9" ht="41.25" customHeight="1">
      <c r="A1" s="2178" t="s">
        <v>794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134" t="s">
        <v>136</v>
      </c>
    </row>
    <row r="4" spans="1:9">
      <c r="A4" s="2118"/>
      <c r="B4" s="2120"/>
      <c r="C4" s="133" t="s">
        <v>3</v>
      </c>
      <c r="D4" s="132" t="s">
        <v>2</v>
      </c>
      <c r="E4" s="131" t="s">
        <v>96</v>
      </c>
      <c r="F4" s="132" t="s">
        <v>3</v>
      </c>
      <c r="G4" s="132" t="s">
        <v>2</v>
      </c>
      <c r="H4" s="131" t="s">
        <v>137</v>
      </c>
      <c r="I4" s="130" t="s">
        <v>138</v>
      </c>
    </row>
    <row r="5" spans="1:9">
      <c r="A5" s="2118"/>
      <c r="B5" s="2120"/>
      <c r="C5" s="2180" t="s">
        <v>97</v>
      </c>
      <c r="D5" s="2181"/>
      <c r="E5" s="132" t="s">
        <v>139</v>
      </c>
      <c r="F5" s="2181" t="s">
        <v>97</v>
      </c>
      <c r="G5" s="2181"/>
      <c r="H5" s="2181" t="s">
        <v>139</v>
      </c>
      <c r="I5" s="2182"/>
    </row>
    <row r="6" spans="1:9">
      <c r="A6" s="126" t="s">
        <v>10</v>
      </c>
      <c r="B6" s="129" t="s">
        <v>11</v>
      </c>
      <c r="C6" s="126" t="s">
        <v>12</v>
      </c>
      <c r="D6" s="127" t="s">
        <v>13</v>
      </c>
      <c r="E6" s="127" t="s">
        <v>14</v>
      </c>
      <c r="F6" s="127" t="s">
        <v>15</v>
      </c>
      <c r="G6" s="127" t="s">
        <v>16</v>
      </c>
      <c r="H6" s="127" t="s">
        <v>17</v>
      </c>
      <c r="I6" s="128" t="s">
        <v>98</v>
      </c>
    </row>
    <row r="7" spans="1:9">
      <c r="A7" s="1220"/>
      <c r="B7" s="1217" t="s">
        <v>99</v>
      </c>
      <c r="C7" s="1226">
        <v>14034172226.73</v>
      </c>
      <c r="D7" s="1216">
        <v>12486174846</v>
      </c>
      <c r="E7" s="1223">
        <v>89</v>
      </c>
      <c r="F7" s="1216">
        <v>4470567605.3199997</v>
      </c>
      <c r="G7" s="1216">
        <v>4049717716.21</v>
      </c>
      <c r="H7" s="1223">
        <v>90.6</v>
      </c>
      <c r="I7" s="1227">
        <v>32.4</v>
      </c>
    </row>
    <row r="8" spans="1:9">
      <c r="A8" s="1212" t="s">
        <v>19</v>
      </c>
      <c r="B8" s="1218" t="s">
        <v>20</v>
      </c>
      <c r="C8" s="1224">
        <v>1263407387.74</v>
      </c>
      <c r="D8" s="1210">
        <v>994721173.19000006</v>
      </c>
      <c r="E8" s="1222">
        <v>78.7</v>
      </c>
      <c r="F8" s="1211">
        <v>190301965.35000002</v>
      </c>
      <c r="G8" s="1211">
        <v>175326146.97000003</v>
      </c>
      <c r="H8" s="1211">
        <v>92.1</v>
      </c>
      <c r="I8" s="1228">
        <v>17.600000000000001</v>
      </c>
    </row>
    <row r="9" spans="1:9">
      <c r="A9" s="1212" t="s">
        <v>21</v>
      </c>
      <c r="B9" s="1218" t="s">
        <v>22</v>
      </c>
      <c r="C9" s="1224">
        <v>0</v>
      </c>
      <c r="D9" s="1210">
        <v>0</v>
      </c>
      <c r="E9" s="1222" t="s">
        <v>140</v>
      </c>
      <c r="F9" s="1211">
        <v>0</v>
      </c>
      <c r="G9" s="1211">
        <v>0</v>
      </c>
      <c r="H9" s="1211" t="s">
        <v>140</v>
      </c>
      <c r="I9" s="1228" t="s">
        <v>140</v>
      </c>
    </row>
    <row r="10" spans="1:9">
      <c r="A10" s="1212" t="s">
        <v>23</v>
      </c>
      <c r="B10" s="1218" t="s">
        <v>24</v>
      </c>
      <c r="C10" s="1224">
        <v>2320738.21</v>
      </c>
      <c r="D10" s="1210">
        <v>2287856.4900000002</v>
      </c>
      <c r="E10" s="1222">
        <v>98.6</v>
      </c>
      <c r="F10" s="1211">
        <v>1900337.98</v>
      </c>
      <c r="G10" s="1211">
        <v>1867456.2600000002</v>
      </c>
      <c r="H10" s="1211">
        <v>98.3</v>
      </c>
      <c r="I10" s="1228">
        <v>81.599999999999994</v>
      </c>
    </row>
    <row r="11" spans="1:9">
      <c r="A11" s="1212" t="s">
        <v>25</v>
      </c>
      <c r="B11" s="1218" t="s">
        <v>26</v>
      </c>
      <c r="C11" s="1224">
        <v>0</v>
      </c>
      <c r="D11" s="1210">
        <v>0</v>
      </c>
      <c r="E11" s="1222" t="s">
        <v>140</v>
      </c>
      <c r="F11" s="1211">
        <v>0</v>
      </c>
      <c r="G11" s="1211">
        <v>0</v>
      </c>
      <c r="H11" s="1211" t="s">
        <v>140</v>
      </c>
      <c r="I11" s="1228" t="s">
        <v>140</v>
      </c>
    </row>
    <row r="12" spans="1:9">
      <c r="A12" s="1212" t="s">
        <v>27</v>
      </c>
      <c r="B12" s="1218" t="s">
        <v>28</v>
      </c>
      <c r="C12" s="1224">
        <v>14647588.91</v>
      </c>
      <c r="D12" s="1210">
        <v>10085452.74</v>
      </c>
      <c r="E12" s="1222">
        <v>68.900000000000006</v>
      </c>
      <c r="F12" s="1211">
        <v>12563752.91</v>
      </c>
      <c r="G12" s="1211">
        <v>8415719.0700000003</v>
      </c>
      <c r="H12" s="1211">
        <v>67</v>
      </c>
      <c r="I12" s="1228">
        <v>83.4</v>
      </c>
    </row>
    <row r="13" spans="1:9" ht="26.4">
      <c r="A13" s="1212" t="s">
        <v>29</v>
      </c>
      <c r="B13" s="1218" t="s">
        <v>30</v>
      </c>
      <c r="C13" s="1224">
        <v>31156795.890000001</v>
      </c>
      <c r="D13" s="1210">
        <v>17704371.379999999</v>
      </c>
      <c r="E13" s="1222">
        <v>56.8</v>
      </c>
      <c r="F13" s="1211">
        <v>1310721.5</v>
      </c>
      <c r="G13" s="1211">
        <v>481113.86999999732</v>
      </c>
      <c r="H13" s="1211">
        <v>36.700000000000003</v>
      </c>
      <c r="I13" s="1228">
        <v>2.7</v>
      </c>
    </row>
    <row r="14" spans="1:9">
      <c r="A14" s="1212" t="s">
        <v>31</v>
      </c>
      <c r="B14" s="1218" t="s">
        <v>32</v>
      </c>
      <c r="C14" s="1224">
        <v>2900000</v>
      </c>
      <c r="D14" s="1210">
        <v>1900000</v>
      </c>
      <c r="E14" s="1222">
        <v>65.5</v>
      </c>
      <c r="F14" s="1211">
        <v>0</v>
      </c>
      <c r="G14" s="1211">
        <v>0</v>
      </c>
      <c r="H14" s="1211" t="s">
        <v>140</v>
      </c>
      <c r="I14" s="1228">
        <v>0</v>
      </c>
    </row>
    <row r="15" spans="1:9">
      <c r="A15" s="1212" t="s">
        <v>33</v>
      </c>
      <c r="B15" s="1218" t="s">
        <v>34</v>
      </c>
      <c r="C15" s="1224">
        <v>639239</v>
      </c>
      <c r="D15" s="1210">
        <v>639239</v>
      </c>
      <c r="E15" s="1222">
        <v>100</v>
      </c>
      <c r="F15" s="1211">
        <v>0</v>
      </c>
      <c r="G15" s="1211">
        <v>0</v>
      </c>
      <c r="H15" s="1211" t="s">
        <v>140</v>
      </c>
      <c r="I15" s="1228">
        <v>0</v>
      </c>
    </row>
    <row r="16" spans="1:9">
      <c r="A16" s="1212" t="s">
        <v>35</v>
      </c>
      <c r="B16" s="1218" t="s">
        <v>36</v>
      </c>
      <c r="C16" s="1224">
        <v>2952327012.3699999</v>
      </c>
      <c r="D16" s="1210">
        <v>2769128084.77</v>
      </c>
      <c r="E16" s="1222">
        <v>93.8</v>
      </c>
      <c r="F16" s="1211">
        <v>35473022.400000095</v>
      </c>
      <c r="G16" s="1211">
        <v>31813475.920000076</v>
      </c>
      <c r="H16" s="1211">
        <v>89.7</v>
      </c>
      <c r="I16" s="1228">
        <v>1.1000000000000001</v>
      </c>
    </row>
    <row r="17" spans="1:9">
      <c r="A17" s="1212" t="s">
        <v>37</v>
      </c>
      <c r="B17" s="1218" t="s">
        <v>38</v>
      </c>
      <c r="C17" s="1224">
        <v>129321224.64</v>
      </c>
      <c r="D17" s="1210">
        <v>119552241.64</v>
      </c>
      <c r="E17" s="1222">
        <v>92.4</v>
      </c>
      <c r="F17" s="1211">
        <v>9106528.2699999958</v>
      </c>
      <c r="G17" s="1211">
        <v>7056386.950000003</v>
      </c>
      <c r="H17" s="1211">
        <v>77.5</v>
      </c>
      <c r="I17" s="1228">
        <v>5.9</v>
      </c>
    </row>
    <row r="18" spans="1:9">
      <c r="A18" s="1212" t="s">
        <v>39</v>
      </c>
      <c r="B18" s="1218" t="s">
        <v>40</v>
      </c>
      <c r="C18" s="1224">
        <v>320367471.37</v>
      </c>
      <c r="D18" s="1210">
        <v>239885074.24000001</v>
      </c>
      <c r="E18" s="1222">
        <v>74.900000000000006</v>
      </c>
      <c r="F18" s="1211">
        <v>10351853.680000007</v>
      </c>
      <c r="G18" s="1211">
        <v>4781333.7600000203</v>
      </c>
      <c r="H18" s="1211">
        <v>46.2</v>
      </c>
      <c r="I18" s="1228">
        <v>2</v>
      </c>
    </row>
    <row r="19" spans="1:9">
      <c r="A19" s="1212" t="s">
        <v>41</v>
      </c>
      <c r="B19" s="1218" t="s">
        <v>42</v>
      </c>
      <c r="C19" s="1224">
        <v>112856701.5</v>
      </c>
      <c r="D19" s="1210">
        <v>84012547.659999996</v>
      </c>
      <c r="E19" s="1222">
        <v>74.400000000000006</v>
      </c>
      <c r="F19" s="1211">
        <v>7522710.549999997</v>
      </c>
      <c r="G19" s="1211">
        <v>6484477.2599999905</v>
      </c>
      <c r="H19" s="1211">
        <v>86.2</v>
      </c>
      <c r="I19" s="1228">
        <v>7.7</v>
      </c>
    </row>
    <row r="20" spans="1:9">
      <c r="A20" s="1212" t="s">
        <v>43</v>
      </c>
      <c r="B20" s="1218" t="s">
        <v>44</v>
      </c>
      <c r="C20" s="1224">
        <v>140972154.44999999</v>
      </c>
      <c r="D20" s="1210">
        <v>138446812.25999999</v>
      </c>
      <c r="E20" s="1222">
        <v>98.2</v>
      </c>
      <c r="F20" s="1211">
        <v>43570616.049999982</v>
      </c>
      <c r="G20" s="1211">
        <v>45378878.929999992</v>
      </c>
      <c r="H20" s="1211">
        <v>104.2</v>
      </c>
      <c r="I20" s="1228">
        <v>32.799999999999997</v>
      </c>
    </row>
    <row r="21" spans="1:9">
      <c r="A21" s="1212" t="s">
        <v>45</v>
      </c>
      <c r="B21" s="1218" t="s">
        <v>46</v>
      </c>
      <c r="C21" s="1224">
        <v>4941320.3499999996</v>
      </c>
      <c r="D21" s="1210">
        <v>1673046.73</v>
      </c>
      <c r="E21" s="1222">
        <v>33.9</v>
      </c>
      <c r="F21" s="1211">
        <v>4377002</v>
      </c>
      <c r="G21" s="1211">
        <v>1108728.3799999999</v>
      </c>
      <c r="H21" s="1211">
        <v>25.3</v>
      </c>
      <c r="I21" s="1228">
        <v>66.3</v>
      </c>
    </row>
    <row r="22" spans="1:9">
      <c r="A22" s="1212" t="s">
        <v>47</v>
      </c>
      <c r="B22" s="1218" t="s">
        <v>48</v>
      </c>
      <c r="C22" s="1224">
        <v>960626338.44000006</v>
      </c>
      <c r="D22" s="1210">
        <v>874135393.25999999</v>
      </c>
      <c r="E22" s="1222">
        <v>91</v>
      </c>
      <c r="F22" s="1211">
        <v>325892011.88000011</v>
      </c>
      <c r="G22" s="1211">
        <v>305993602.25</v>
      </c>
      <c r="H22" s="1211">
        <v>93.9</v>
      </c>
      <c r="I22" s="1228">
        <v>35</v>
      </c>
    </row>
    <row r="23" spans="1:9" ht="39.6">
      <c r="A23" s="1212" t="s">
        <v>49</v>
      </c>
      <c r="B23" s="1218" t="s">
        <v>50</v>
      </c>
      <c r="C23" s="1224">
        <v>0</v>
      </c>
      <c r="D23" s="1210">
        <v>0</v>
      </c>
      <c r="E23" s="1222" t="s">
        <v>140</v>
      </c>
      <c r="F23" s="1211">
        <v>0</v>
      </c>
      <c r="G23" s="1211">
        <v>0</v>
      </c>
      <c r="H23" s="1211" t="s">
        <v>140</v>
      </c>
      <c r="I23" s="1228" t="s">
        <v>140</v>
      </c>
    </row>
    <row r="24" spans="1:9">
      <c r="A24" s="1212" t="s">
        <v>51</v>
      </c>
      <c r="B24" s="1218" t="s">
        <v>52</v>
      </c>
      <c r="C24" s="1224">
        <v>0</v>
      </c>
      <c r="D24" s="1210">
        <v>892179.07</v>
      </c>
      <c r="E24" s="1222" t="s">
        <v>140</v>
      </c>
      <c r="F24" s="1211">
        <v>0</v>
      </c>
      <c r="G24" s="1211">
        <v>0</v>
      </c>
      <c r="H24" s="1211" t="s">
        <v>140</v>
      </c>
      <c r="I24" s="1228">
        <v>0</v>
      </c>
    </row>
    <row r="25" spans="1:9" ht="26.4">
      <c r="A25" s="1212" t="s">
        <v>53</v>
      </c>
      <c r="B25" s="1218" t="s">
        <v>54</v>
      </c>
      <c r="C25" s="1224">
        <v>0</v>
      </c>
      <c r="D25" s="1210">
        <v>0</v>
      </c>
      <c r="E25" s="1222" t="s">
        <v>140</v>
      </c>
      <c r="F25" s="1211">
        <v>0</v>
      </c>
      <c r="G25" s="1211">
        <v>0</v>
      </c>
      <c r="H25" s="1211" t="s">
        <v>140</v>
      </c>
      <c r="I25" s="1228" t="s">
        <v>140</v>
      </c>
    </row>
    <row r="26" spans="1:9" ht="26.4">
      <c r="A26" s="1212" t="s">
        <v>55</v>
      </c>
      <c r="B26" s="1218" t="s">
        <v>56</v>
      </c>
      <c r="C26" s="1224">
        <v>247699181.72999999</v>
      </c>
      <c r="D26" s="1210">
        <v>160174474.55000001</v>
      </c>
      <c r="E26" s="1222">
        <v>64.7</v>
      </c>
      <c r="F26" s="1211">
        <v>7826532.2899999917</v>
      </c>
      <c r="G26" s="1211">
        <v>3801777.25</v>
      </c>
      <c r="H26" s="1211">
        <v>48.6</v>
      </c>
      <c r="I26" s="1228">
        <v>2.4</v>
      </c>
    </row>
    <row r="27" spans="1:9">
      <c r="A27" s="1212" t="s">
        <v>57</v>
      </c>
      <c r="B27" s="1218" t="s">
        <v>58</v>
      </c>
      <c r="C27" s="1224">
        <v>0</v>
      </c>
      <c r="D27" s="1210">
        <v>0</v>
      </c>
      <c r="E27" s="1222" t="s">
        <v>140</v>
      </c>
      <c r="F27" s="1211">
        <v>0</v>
      </c>
      <c r="G27" s="1211">
        <v>0</v>
      </c>
      <c r="H27" s="1211" t="s">
        <v>140</v>
      </c>
      <c r="I27" s="1228" t="s">
        <v>140</v>
      </c>
    </row>
    <row r="28" spans="1:9" ht="66">
      <c r="A28" s="1212" t="s">
        <v>59</v>
      </c>
      <c r="B28" s="1218" t="s">
        <v>60</v>
      </c>
      <c r="C28" s="1224">
        <v>0</v>
      </c>
      <c r="D28" s="1210">
        <v>0</v>
      </c>
      <c r="E28" s="1222" t="s">
        <v>140</v>
      </c>
      <c r="F28" s="1211">
        <v>0</v>
      </c>
      <c r="G28" s="1211">
        <v>0</v>
      </c>
      <c r="H28" s="1211" t="s">
        <v>140</v>
      </c>
      <c r="I28" s="1228" t="s">
        <v>140</v>
      </c>
    </row>
    <row r="29" spans="1:9">
      <c r="A29" s="1212" t="s">
        <v>61</v>
      </c>
      <c r="B29" s="1218" t="s">
        <v>62</v>
      </c>
      <c r="C29" s="1224">
        <v>0</v>
      </c>
      <c r="D29" s="1210">
        <v>0</v>
      </c>
      <c r="E29" s="1222" t="s">
        <v>140</v>
      </c>
      <c r="F29" s="1211">
        <v>0</v>
      </c>
      <c r="G29" s="1211">
        <v>0</v>
      </c>
      <c r="H29" s="1211" t="s">
        <v>140</v>
      </c>
      <c r="I29" s="1228" t="s">
        <v>140</v>
      </c>
    </row>
    <row r="30" spans="1:9">
      <c r="A30" s="1212" t="s">
        <v>63</v>
      </c>
      <c r="B30" s="1218" t="s">
        <v>64</v>
      </c>
      <c r="C30" s="1224">
        <v>3928389082.54</v>
      </c>
      <c r="D30" s="1210">
        <v>3515059280.3600001</v>
      </c>
      <c r="E30" s="1222">
        <v>89.5</v>
      </c>
      <c r="F30" s="1211">
        <v>2079536084.8999999</v>
      </c>
      <c r="G30" s="1211">
        <v>1829910256.4300001</v>
      </c>
      <c r="H30" s="1211">
        <v>88</v>
      </c>
      <c r="I30" s="1228">
        <v>52.1</v>
      </c>
    </row>
    <row r="31" spans="1:9">
      <c r="A31" s="1212" t="s">
        <v>65</v>
      </c>
      <c r="B31" s="1218" t="s">
        <v>66</v>
      </c>
      <c r="C31" s="1224">
        <v>1521273720.4000001</v>
      </c>
      <c r="D31" s="1210">
        <v>1425426238.49</v>
      </c>
      <c r="E31" s="1222">
        <v>93.7</v>
      </c>
      <c r="F31" s="1211">
        <v>948896818.83000004</v>
      </c>
      <c r="G31" s="1211">
        <v>910839779.23000002</v>
      </c>
      <c r="H31" s="1211">
        <v>96</v>
      </c>
      <c r="I31" s="1228">
        <v>63.9</v>
      </c>
    </row>
    <row r="32" spans="1:9">
      <c r="A32" s="1212" t="s">
        <v>67</v>
      </c>
      <c r="B32" s="1218" t="s">
        <v>68</v>
      </c>
      <c r="C32" s="1224">
        <v>35187177.590000004</v>
      </c>
      <c r="D32" s="1210">
        <v>33675737.140000001</v>
      </c>
      <c r="E32" s="1222">
        <v>95.7</v>
      </c>
      <c r="F32" s="1211">
        <v>4903976.820000004</v>
      </c>
      <c r="G32" s="1211">
        <v>4560372.629999999</v>
      </c>
      <c r="H32" s="1211">
        <v>93</v>
      </c>
      <c r="I32" s="1228">
        <v>13.5</v>
      </c>
    </row>
    <row r="33" spans="1:9">
      <c r="A33" s="1212" t="s">
        <v>69</v>
      </c>
      <c r="B33" s="1218" t="s">
        <v>70</v>
      </c>
      <c r="C33" s="1224">
        <v>249624292.71000001</v>
      </c>
      <c r="D33" s="1210">
        <v>244377554.09</v>
      </c>
      <c r="E33" s="1222">
        <v>97.9</v>
      </c>
      <c r="F33" s="1211">
        <v>215109221.06999999</v>
      </c>
      <c r="G33" s="1211">
        <v>212572453.17000002</v>
      </c>
      <c r="H33" s="1211">
        <v>98.8</v>
      </c>
      <c r="I33" s="1228">
        <v>87</v>
      </c>
    </row>
    <row r="34" spans="1:9" ht="26.4">
      <c r="A34" s="1212" t="s">
        <v>71</v>
      </c>
      <c r="B34" s="1218" t="s">
        <v>72</v>
      </c>
      <c r="C34" s="1224">
        <v>336529826.88999999</v>
      </c>
      <c r="D34" s="1210">
        <v>314814229.06999999</v>
      </c>
      <c r="E34" s="1222">
        <v>93.5</v>
      </c>
      <c r="F34" s="1211">
        <v>300542204.33999997</v>
      </c>
      <c r="G34" s="1211">
        <v>278367109.57999998</v>
      </c>
      <c r="H34" s="1211">
        <v>92.6</v>
      </c>
      <c r="I34" s="1228">
        <v>88.4</v>
      </c>
    </row>
    <row r="35" spans="1:9">
      <c r="A35" s="1212" t="s">
        <v>73</v>
      </c>
      <c r="B35" s="1218" t="s">
        <v>74</v>
      </c>
      <c r="C35" s="1224">
        <v>11172730.119999999</v>
      </c>
      <c r="D35" s="1210">
        <v>10586031.439999999</v>
      </c>
      <c r="E35" s="1222">
        <v>94.7</v>
      </c>
      <c r="F35" s="1211">
        <v>5277081.419999999</v>
      </c>
      <c r="G35" s="1211">
        <v>5551344.9999999991</v>
      </c>
      <c r="H35" s="1211">
        <v>105.2</v>
      </c>
      <c r="I35" s="1228">
        <v>52.4</v>
      </c>
    </row>
    <row r="36" spans="1:9">
      <c r="A36" s="1212" t="s">
        <v>75</v>
      </c>
      <c r="B36" s="1218" t="s">
        <v>76</v>
      </c>
      <c r="C36" s="1224">
        <v>220039240.03999999</v>
      </c>
      <c r="D36" s="1210">
        <v>151690981.63999999</v>
      </c>
      <c r="E36" s="1222">
        <v>68.900000000000006</v>
      </c>
      <c r="F36" s="1211">
        <v>100239278.72</v>
      </c>
      <c r="G36" s="1211">
        <v>77367198.11999999</v>
      </c>
      <c r="H36" s="1211">
        <v>77.2</v>
      </c>
      <c r="I36" s="1228">
        <v>51</v>
      </c>
    </row>
    <row r="37" spans="1:9" ht="26.4">
      <c r="A37" s="1212" t="s">
        <v>77</v>
      </c>
      <c r="B37" s="1218" t="s">
        <v>78</v>
      </c>
      <c r="C37" s="1224">
        <v>1088240585.5799999</v>
      </c>
      <c r="D37" s="1210">
        <v>955135757.97000003</v>
      </c>
      <c r="E37" s="1222">
        <v>87.8</v>
      </c>
      <c r="F37" s="1211">
        <v>135029568.40999997</v>
      </c>
      <c r="G37" s="1211">
        <v>111338144.10000002</v>
      </c>
      <c r="H37" s="1211">
        <v>82.5</v>
      </c>
      <c r="I37" s="1228">
        <v>11.7</v>
      </c>
    </row>
    <row r="38" spans="1:9" ht="26.4">
      <c r="A38" s="1212" t="s">
        <v>79</v>
      </c>
      <c r="B38" s="1218" t="s">
        <v>80</v>
      </c>
      <c r="C38" s="1224">
        <v>319474452.11000001</v>
      </c>
      <c r="D38" s="1210">
        <v>294857940.25999999</v>
      </c>
      <c r="E38" s="1222">
        <v>92.3</v>
      </c>
      <c r="F38" s="1211">
        <v>25653246.580000043</v>
      </c>
      <c r="G38" s="1211">
        <v>22759149.610000014</v>
      </c>
      <c r="H38" s="1211">
        <v>88.7</v>
      </c>
      <c r="I38" s="1228">
        <v>7.7</v>
      </c>
    </row>
    <row r="39" spans="1:9" ht="39.6">
      <c r="A39" s="1212" t="s">
        <v>81</v>
      </c>
      <c r="B39" s="1218" t="s">
        <v>82</v>
      </c>
      <c r="C39" s="1224">
        <v>20066466.16</v>
      </c>
      <c r="D39" s="1210">
        <v>16334166.93</v>
      </c>
      <c r="E39" s="1222">
        <v>81.400000000000006</v>
      </c>
      <c r="F39" s="1211">
        <v>3139276</v>
      </c>
      <c r="G39" s="1211">
        <v>1577911.9800000004</v>
      </c>
      <c r="H39" s="1211">
        <v>50.3</v>
      </c>
      <c r="I39" s="1228">
        <v>9.6999999999999993</v>
      </c>
    </row>
    <row r="40" spans="1:9">
      <c r="A40" s="1213" t="s">
        <v>83</v>
      </c>
      <c r="B40" s="1219" t="s">
        <v>84</v>
      </c>
      <c r="C40" s="1225">
        <v>119991497.98999999</v>
      </c>
      <c r="D40" s="1214">
        <v>108978981.63</v>
      </c>
      <c r="E40" s="1221">
        <v>90.8</v>
      </c>
      <c r="F40" s="1215">
        <v>2043793.3699999899</v>
      </c>
      <c r="G40" s="1215">
        <v>2364899.4899999946</v>
      </c>
      <c r="H40" s="1215">
        <v>115.7</v>
      </c>
      <c r="I40" s="1229">
        <v>2.2000000000000002</v>
      </c>
    </row>
    <row r="42" spans="1:9">
      <c r="A42" s="125" t="s">
        <v>1124</v>
      </c>
      <c r="B42" s="124"/>
      <c r="C42" s="124"/>
      <c r="D42" s="124"/>
      <c r="E42" s="124"/>
      <c r="F42" s="124"/>
      <c r="G42" s="124"/>
      <c r="H42" s="124"/>
      <c r="I42" s="124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C5BE-57FE-46A0-B406-764E07C3C1D8}">
  <dimension ref="A1:P95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2" width="13.33203125" style="394" customWidth="1"/>
    <col min="3" max="3" width="15.6640625" style="394" customWidth="1"/>
    <col min="4" max="4" width="14.6640625" style="394" bestFit="1" customWidth="1"/>
    <col min="5" max="5" width="10.109375" style="394" bestFit="1" customWidth="1"/>
    <col min="6" max="6" width="11.6640625" style="394" bestFit="1" customWidth="1"/>
    <col min="7" max="7" width="15.6640625" style="394" customWidth="1"/>
    <col min="8" max="8" width="13.5546875" style="394" bestFit="1" customWidth="1"/>
    <col min="9" max="9" width="6.5546875" style="394" bestFit="1" customWidth="1"/>
    <col min="10" max="10" width="6.44140625" style="394" bestFit="1" customWidth="1"/>
    <col min="11" max="11" width="7.33203125" style="394" bestFit="1" customWidth="1"/>
    <col min="12" max="12" width="8.109375" style="394" customWidth="1"/>
    <col min="13" max="16384" width="9.109375" style="394"/>
  </cols>
  <sheetData>
    <row r="1" spans="1:11" ht="18">
      <c r="A1" s="471" t="s">
        <v>1154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</row>
    <row r="3" spans="1:11" ht="52.8">
      <c r="A3" s="2385" t="s">
        <v>617</v>
      </c>
      <c r="B3" s="617" t="s">
        <v>867</v>
      </c>
      <c r="C3" s="617" t="s">
        <v>868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618" t="s">
        <v>618</v>
      </c>
      <c r="J3" s="617" t="s">
        <v>619</v>
      </c>
      <c r="K3" s="617" t="s">
        <v>620</v>
      </c>
    </row>
    <row r="4" spans="1:11">
      <c r="A4" s="2385"/>
      <c r="B4" s="2386" t="s">
        <v>180</v>
      </c>
      <c r="C4" s="2387"/>
      <c r="D4" s="2388" t="s">
        <v>638</v>
      </c>
      <c r="E4" s="2389"/>
      <c r="F4" s="2389"/>
      <c r="G4" s="2389"/>
      <c r="H4" s="2390"/>
      <c r="I4" s="2386" t="s">
        <v>188</v>
      </c>
      <c r="J4" s="2394"/>
      <c r="K4" s="2387"/>
    </row>
    <row r="5" spans="1:11">
      <c r="A5" s="618">
        <v>1</v>
      </c>
      <c r="B5" s="619">
        <v>2</v>
      </c>
      <c r="C5" s="619">
        <v>3</v>
      </c>
      <c r="D5" s="2391"/>
      <c r="E5" s="2392"/>
      <c r="F5" s="2392"/>
      <c r="G5" s="2392"/>
      <c r="H5" s="2393"/>
      <c r="I5" s="619">
        <v>4</v>
      </c>
      <c r="J5" s="619">
        <v>5</v>
      </c>
      <c r="K5" s="619">
        <v>6</v>
      </c>
    </row>
    <row r="6" spans="1:11">
      <c r="A6" s="506" t="s">
        <v>621</v>
      </c>
      <c r="B6" s="400">
        <v>4828924529.9499998</v>
      </c>
      <c r="C6" s="400">
        <v>4852828081.79</v>
      </c>
      <c r="D6" s="598" t="s">
        <v>638</v>
      </c>
      <c r="E6" s="598" t="s">
        <v>638</v>
      </c>
      <c r="F6" s="598" t="s">
        <v>638</v>
      </c>
      <c r="G6" s="598" t="s">
        <v>638</v>
      </c>
      <c r="H6" s="598" t="s">
        <v>638</v>
      </c>
      <c r="I6" s="401">
        <v>100</v>
      </c>
      <c r="J6" s="401">
        <v>100.49500777433454</v>
      </c>
      <c r="K6" s="401"/>
    </row>
    <row r="7" spans="1:11" ht="27.6">
      <c r="A7" s="402" t="s">
        <v>622</v>
      </c>
      <c r="B7" s="400">
        <v>4271871351.79</v>
      </c>
      <c r="C7" s="400">
        <v>4395245120.96</v>
      </c>
      <c r="D7" s="598" t="s">
        <v>638</v>
      </c>
      <c r="E7" s="598" t="s">
        <v>638</v>
      </c>
      <c r="F7" s="598" t="s">
        <v>638</v>
      </c>
      <c r="G7" s="598" t="s">
        <v>638</v>
      </c>
      <c r="H7" s="598" t="s">
        <v>638</v>
      </c>
      <c r="I7" s="401">
        <v>90.570798035334121</v>
      </c>
      <c r="J7" s="401">
        <v>102.88804973301229</v>
      </c>
      <c r="K7" s="401">
        <v>100</v>
      </c>
    </row>
    <row r="8" spans="1:11" ht="20.399999999999999">
      <c r="A8" s="403" t="s">
        <v>863</v>
      </c>
      <c r="B8" s="404">
        <v>522744586</v>
      </c>
      <c r="C8" s="421">
        <v>522744586</v>
      </c>
      <c r="D8" s="598" t="s">
        <v>638</v>
      </c>
      <c r="E8" s="598" t="s">
        <v>638</v>
      </c>
      <c r="F8" s="598" t="s">
        <v>638</v>
      </c>
      <c r="G8" s="598" t="s">
        <v>638</v>
      </c>
      <c r="H8" s="598" t="s">
        <v>638</v>
      </c>
      <c r="I8" s="405">
        <v>10.771957654168164</v>
      </c>
      <c r="J8" s="405">
        <v>100</v>
      </c>
      <c r="K8" s="405">
        <v>11.893411439265149</v>
      </c>
    </row>
    <row r="9" spans="1:11">
      <c r="A9" s="403" t="s">
        <v>864</v>
      </c>
      <c r="B9" s="404">
        <v>1420897226.1400001</v>
      </c>
      <c r="C9" s="421">
        <v>1429007764.8299999</v>
      </c>
      <c r="D9" s="598" t="s">
        <v>638</v>
      </c>
      <c r="E9" s="598" t="s">
        <v>638</v>
      </c>
      <c r="F9" s="598" t="s">
        <v>638</v>
      </c>
      <c r="G9" s="598" t="s">
        <v>638</v>
      </c>
      <c r="H9" s="598" t="s">
        <v>638</v>
      </c>
      <c r="I9" s="405">
        <v>29.446906849889896</v>
      </c>
      <c r="J9" s="405">
        <v>100.57080403429549</v>
      </c>
      <c r="K9" s="405">
        <v>32.51258406534285</v>
      </c>
    </row>
    <row r="10" spans="1:11" ht="20.399999999999999">
      <c r="A10" s="403" t="s">
        <v>865</v>
      </c>
      <c r="B10" s="404">
        <v>893839952.53999996</v>
      </c>
      <c r="C10" s="421">
        <v>890474746.87</v>
      </c>
      <c r="D10" s="598" t="s">
        <v>638</v>
      </c>
      <c r="E10" s="598" t="s">
        <v>638</v>
      </c>
      <c r="F10" s="598" t="s">
        <v>638</v>
      </c>
      <c r="G10" s="598" t="s">
        <v>638</v>
      </c>
      <c r="H10" s="598" t="s">
        <v>638</v>
      </c>
      <c r="I10" s="405">
        <v>18.349604227923567</v>
      </c>
      <c r="J10" s="405">
        <v>99.623511383616588</v>
      </c>
      <c r="K10" s="405">
        <v>20.259956438459213</v>
      </c>
    </row>
    <row r="11" spans="1:11">
      <c r="A11" s="403" t="s">
        <v>635</v>
      </c>
      <c r="B11" s="404">
        <v>85098891.920000002</v>
      </c>
      <c r="C11" s="421">
        <v>85989836.930000007</v>
      </c>
      <c r="D11" s="598" t="s">
        <v>638</v>
      </c>
      <c r="E11" s="598" t="s">
        <v>638</v>
      </c>
      <c r="F11" s="598" t="s">
        <v>638</v>
      </c>
      <c r="G11" s="598" t="s">
        <v>638</v>
      </c>
      <c r="H11" s="598" t="s">
        <v>638</v>
      </c>
      <c r="I11" s="405">
        <v>1.7719530855146643</v>
      </c>
      <c r="J11" s="405">
        <v>101.04695253944971</v>
      </c>
      <c r="K11" s="405">
        <v>1.9564286988211999</v>
      </c>
    </row>
    <row r="12" spans="1:11">
      <c r="A12" s="403" t="s">
        <v>636</v>
      </c>
      <c r="B12" s="404">
        <v>1349290695.1899996</v>
      </c>
      <c r="C12" s="404">
        <v>1467028186.3300004</v>
      </c>
      <c r="D12" s="598" t="s">
        <v>638</v>
      </c>
      <c r="E12" s="598" t="s">
        <v>638</v>
      </c>
      <c r="F12" s="598" t="s">
        <v>638</v>
      </c>
      <c r="G12" s="598" t="s">
        <v>638</v>
      </c>
      <c r="H12" s="598" t="s">
        <v>638</v>
      </c>
      <c r="I12" s="405">
        <v>30.23037621783784</v>
      </c>
      <c r="J12" s="405">
        <v>108.72588031324277</v>
      </c>
      <c r="K12" s="405">
        <v>33.377619358111595</v>
      </c>
    </row>
    <row r="13" spans="1:11" ht="27.6">
      <c r="A13" s="402" t="s">
        <v>866</v>
      </c>
      <c r="B13" s="400">
        <v>557053178.15999997</v>
      </c>
      <c r="C13" s="400">
        <v>457582960.82999998</v>
      </c>
      <c r="D13" s="598" t="s">
        <v>638</v>
      </c>
      <c r="E13" s="598" t="s">
        <v>638</v>
      </c>
      <c r="F13" s="598" t="s">
        <v>638</v>
      </c>
      <c r="G13" s="598" t="s">
        <v>638</v>
      </c>
      <c r="H13" s="598" t="s">
        <v>638</v>
      </c>
      <c r="I13" s="401">
        <v>9.4292019646658751</v>
      </c>
      <c r="J13" s="401">
        <v>82.143497025084812</v>
      </c>
      <c r="K13" s="406"/>
    </row>
    <row r="14" spans="1:11" ht="27.6">
      <c r="A14" s="407" t="s">
        <v>639</v>
      </c>
      <c r="B14" s="400">
        <v>500919934.56999999</v>
      </c>
      <c r="C14" s="400">
        <v>412057250.61000001</v>
      </c>
      <c r="D14" s="598" t="s">
        <v>638</v>
      </c>
      <c r="E14" s="598" t="s">
        <v>638</v>
      </c>
      <c r="F14" s="598" t="s">
        <v>638</v>
      </c>
      <c r="G14" s="598" t="s">
        <v>638</v>
      </c>
      <c r="H14" s="598" t="s">
        <v>638</v>
      </c>
      <c r="I14" s="401">
        <v>8.4910745582812766</v>
      </c>
      <c r="J14" s="401">
        <v>82.260102298328064</v>
      </c>
      <c r="K14" s="409"/>
    </row>
    <row r="15" spans="1:11">
      <c r="A15" s="408" t="s">
        <v>640</v>
      </c>
      <c r="B15" s="404">
        <v>0</v>
      </c>
      <c r="C15" s="404">
        <v>0</v>
      </c>
      <c r="D15" s="598" t="s">
        <v>638</v>
      </c>
      <c r="E15" s="598" t="s">
        <v>638</v>
      </c>
      <c r="F15" s="598" t="s">
        <v>638</v>
      </c>
      <c r="G15" s="598" t="s">
        <v>638</v>
      </c>
      <c r="H15" s="598" t="s">
        <v>638</v>
      </c>
      <c r="I15" s="405">
        <v>0</v>
      </c>
      <c r="J15" s="405" t="s">
        <v>140</v>
      </c>
      <c r="K15" s="409"/>
    </row>
    <row r="16" spans="1:11">
      <c r="A16" s="410" t="s">
        <v>641</v>
      </c>
      <c r="B16" s="404">
        <v>0</v>
      </c>
      <c r="C16" s="404">
        <v>0</v>
      </c>
      <c r="D16" s="598" t="s">
        <v>638</v>
      </c>
      <c r="E16" s="598" t="s">
        <v>638</v>
      </c>
      <c r="F16" s="598" t="s">
        <v>638</v>
      </c>
      <c r="G16" s="598" t="s">
        <v>638</v>
      </c>
      <c r="H16" s="598" t="s">
        <v>638</v>
      </c>
      <c r="I16" s="405">
        <v>0</v>
      </c>
      <c r="J16" s="405" t="s">
        <v>140</v>
      </c>
      <c r="K16" s="409"/>
    </row>
    <row r="17" spans="1:11">
      <c r="A17" s="408" t="s">
        <v>642</v>
      </c>
      <c r="B17" s="404">
        <v>5000000</v>
      </c>
      <c r="C17" s="404">
        <v>5000000</v>
      </c>
      <c r="D17" s="598" t="s">
        <v>638</v>
      </c>
      <c r="E17" s="598" t="s">
        <v>638</v>
      </c>
      <c r="F17" s="598" t="s">
        <v>638</v>
      </c>
      <c r="G17" s="598" t="s">
        <v>638</v>
      </c>
      <c r="H17" s="598" t="s">
        <v>638</v>
      </c>
      <c r="I17" s="405">
        <v>0.10303270414136977</v>
      </c>
      <c r="J17" s="405">
        <v>100</v>
      </c>
      <c r="K17" s="409"/>
    </row>
    <row r="18" spans="1:11">
      <c r="A18" s="410" t="s">
        <v>641</v>
      </c>
      <c r="B18" s="404">
        <v>5000000</v>
      </c>
      <c r="C18" s="404">
        <v>5000000</v>
      </c>
      <c r="D18" s="598" t="s">
        <v>638</v>
      </c>
      <c r="E18" s="598" t="s">
        <v>638</v>
      </c>
      <c r="F18" s="598" t="s">
        <v>638</v>
      </c>
      <c r="G18" s="598" t="s">
        <v>638</v>
      </c>
      <c r="H18" s="598" t="s">
        <v>638</v>
      </c>
      <c r="I18" s="405">
        <v>0.10303270414136977</v>
      </c>
      <c r="J18" s="405">
        <v>100</v>
      </c>
      <c r="K18" s="409"/>
    </row>
    <row r="19" spans="1:11" ht="20.399999999999999">
      <c r="A19" s="408" t="s">
        <v>643</v>
      </c>
      <c r="B19" s="404">
        <v>47775</v>
      </c>
      <c r="C19" s="404">
        <v>46154.5</v>
      </c>
      <c r="D19" s="598" t="s">
        <v>638</v>
      </c>
      <c r="E19" s="598" t="s">
        <v>638</v>
      </c>
      <c r="F19" s="598" t="s">
        <v>638</v>
      </c>
      <c r="G19" s="598" t="s">
        <v>638</v>
      </c>
      <c r="H19" s="598" t="s">
        <v>638</v>
      </c>
      <c r="I19" s="405">
        <v>9.5108458865857017E-4</v>
      </c>
      <c r="J19" s="405">
        <v>96.608058608058613</v>
      </c>
      <c r="K19" s="409"/>
    </row>
    <row r="20" spans="1:11">
      <c r="A20" s="410" t="s">
        <v>641</v>
      </c>
      <c r="B20" s="404">
        <v>0</v>
      </c>
      <c r="C20" s="404">
        <v>0</v>
      </c>
      <c r="D20" s="598" t="s">
        <v>638</v>
      </c>
      <c r="E20" s="598" t="s">
        <v>638</v>
      </c>
      <c r="F20" s="598" t="s">
        <v>638</v>
      </c>
      <c r="G20" s="598" t="s">
        <v>638</v>
      </c>
      <c r="H20" s="598" t="s">
        <v>638</v>
      </c>
      <c r="I20" s="405">
        <v>0</v>
      </c>
      <c r="J20" s="405" t="s">
        <v>140</v>
      </c>
      <c r="K20" s="409"/>
    </row>
    <row r="21" spans="1:11" ht="20.399999999999999">
      <c r="A21" s="620" t="s">
        <v>644</v>
      </c>
      <c r="B21" s="404">
        <v>32376008.82</v>
      </c>
      <c r="C21" s="404">
        <v>31302486.649999999</v>
      </c>
      <c r="D21" s="598" t="s">
        <v>638</v>
      </c>
      <c r="E21" s="598" t="s">
        <v>638</v>
      </c>
      <c r="F21" s="598" t="s">
        <v>638</v>
      </c>
      <c r="G21" s="598" t="s">
        <v>638</v>
      </c>
      <c r="H21" s="598" t="s">
        <v>638</v>
      </c>
      <c r="I21" s="405">
        <v>0.64503596917972528</v>
      </c>
      <c r="J21" s="405">
        <v>96.684204727122378</v>
      </c>
      <c r="K21" s="409"/>
    </row>
    <row r="22" spans="1:11">
      <c r="A22" s="410" t="s">
        <v>641</v>
      </c>
      <c r="B22" s="404">
        <v>988263.64</v>
      </c>
      <c r="C22" s="404">
        <v>988263.64</v>
      </c>
      <c r="D22" s="598" t="s">
        <v>638</v>
      </c>
      <c r="E22" s="598" t="s">
        <v>638</v>
      </c>
      <c r="F22" s="598" t="s">
        <v>638</v>
      </c>
      <c r="G22" s="598" t="s">
        <v>638</v>
      </c>
      <c r="H22" s="598" t="s">
        <v>638</v>
      </c>
      <c r="I22" s="405">
        <v>2.036469504675863E-2</v>
      </c>
      <c r="J22" s="405">
        <v>100</v>
      </c>
      <c r="K22" s="409"/>
    </row>
    <row r="23" spans="1:11" ht="20.399999999999999">
      <c r="A23" s="620" t="s">
        <v>645</v>
      </c>
      <c r="B23" s="404">
        <v>9977959.8300000001</v>
      </c>
      <c r="C23" s="404">
        <v>8059344.9900000002</v>
      </c>
      <c r="D23" s="598" t="s">
        <v>638</v>
      </c>
      <c r="E23" s="598" t="s">
        <v>638</v>
      </c>
      <c r="F23" s="598" t="s">
        <v>638</v>
      </c>
      <c r="G23" s="598" t="s">
        <v>638</v>
      </c>
      <c r="H23" s="598" t="s">
        <v>638</v>
      </c>
      <c r="I23" s="405">
        <v>0.16607522158558014</v>
      </c>
      <c r="J23" s="405">
        <v>80.771471596513734</v>
      </c>
      <c r="K23" s="409"/>
    </row>
    <row r="24" spans="1:11">
      <c r="A24" s="410" t="s">
        <v>641</v>
      </c>
      <c r="B24" s="404">
        <v>9188186.8300000001</v>
      </c>
      <c r="C24" s="404">
        <v>7275057.5300000003</v>
      </c>
      <c r="D24" s="598" t="s">
        <v>638</v>
      </c>
      <c r="E24" s="598" t="s">
        <v>638</v>
      </c>
      <c r="F24" s="598" t="s">
        <v>638</v>
      </c>
      <c r="G24" s="598" t="s">
        <v>638</v>
      </c>
      <c r="H24" s="598" t="s">
        <v>638</v>
      </c>
      <c r="I24" s="405">
        <v>0.14991377001998685</v>
      </c>
      <c r="J24" s="405">
        <v>79.178380507528274</v>
      </c>
      <c r="K24" s="409"/>
    </row>
    <row r="25" spans="1:11">
      <c r="A25" s="408" t="s">
        <v>646</v>
      </c>
      <c r="B25" s="404">
        <v>647130</v>
      </c>
      <c r="C25" s="404">
        <v>647130</v>
      </c>
      <c r="D25" s="598" t="s">
        <v>638</v>
      </c>
      <c r="E25" s="598" t="s">
        <v>638</v>
      </c>
      <c r="F25" s="598" t="s">
        <v>638</v>
      </c>
      <c r="G25" s="598" t="s">
        <v>638</v>
      </c>
      <c r="H25" s="598" t="s">
        <v>638</v>
      </c>
      <c r="I25" s="405">
        <v>1.3335110766200923E-2</v>
      </c>
      <c r="J25" s="405">
        <v>100</v>
      </c>
      <c r="K25" s="409"/>
    </row>
    <row r="26" spans="1:11">
      <c r="A26" s="410" t="s">
        <v>641</v>
      </c>
      <c r="B26" s="404">
        <v>587640</v>
      </c>
      <c r="C26" s="404">
        <v>587640</v>
      </c>
      <c r="D26" s="598" t="s">
        <v>638</v>
      </c>
      <c r="E26" s="598" t="s">
        <v>638</v>
      </c>
      <c r="F26" s="598" t="s">
        <v>638</v>
      </c>
      <c r="G26" s="598" t="s">
        <v>638</v>
      </c>
      <c r="H26" s="598" t="s">
        <v>638</v>
      </c>
      <c r="I26" s="405">
        <v>1.2109227652326904E-2</v>
      </c>
      <c r="J26" s="405">
        <v>100</v>
      </c>
      <c r="K26" s="409"/>
    </row>
    <row r="27" spans="1:11" ht="30.6">
      <c r="A27" s="408" t="s">
        <v>647</v>
      </c>
      <c r="B27" s="404">
        <v>619000</v>
      </c>
      <c r="C27" s="404">
        <v>598321.64</v>
      </c>
      <c r="D27" s="598" t="s">
        <v>638</v>
      </c>
      <c r="E27" s="598" t="s">
        <v>638</v>
      </c>
      <c r="F27" s="598" t="s">
        <v>638</v>
      </c>
      <c r="G27" s="598" t="s">
        <v>638</v>
      </c>
      <c r="H27" s="598" t="s">
        <v>638</v>
      </c>
      <c r="I27" s="405">
        <v>1.232933930309983E-2</v>
      </c>
      <c r="J27" s="405">
        <v>96.659392568659129</v>
      </c>
      <c r="K27" s="409"/>
    </row>
    <row r="28" spans="1:11">
      <c r="A28" s="410" t="s">
        <v>648</v>
      </c>
      <c r="B28" s="404">
        <v>0</v>
      </c>
      <c r="C28" s="404">
        <v>0</v>
      </c>
      <c r="D28" s="598" t="s">
        <v>638</v>
      </c>
      <c r="E28" s="598" t="s">
        <v>638</v>
      </c>
      <c r="F28" s="598" t="s">
        <v>638</v>
      </c>
      <c r="G28" s="598" t="s">
        <v>638</v>
      </c>
      <c r="H28" s="598" t="s">
        <v>638</v>
      </c>
      <c r="I28" s="405">
        <v>0</v>
      </c>
      <c r="J28" s="405" t="s">
        <v>140</v>
      </c>
      <c r="K28" s="409"/>
    </row>
    <row r="29" spans="1:11" ht="30.6">
      <c r="A29" s="408" t="s">
        <v>816</v>
      </c>
      <c r="B29" s="404">
        <v>452252060.92000002</v>
      </c>
      <c r="C29" s="404">
        <v>366403812.82999998</v>
      </c>
      <c r="D29" s="598" t="s">
        <v>638</v>
      </c>
      <c r="E29" s="598" t="s">
        <v>638</v>
      </c>
      <c r="F29" s="598" t="s">
        <v>638</v>
      </c>
      <c r="G29" s="598" t="s">
        <v>638</v>
      </c>
      <c r="H29" s="598" t="s">
        <v>638</v>
      </c>
      <c r="I29" s="405">
        <v>7.5503151287166421</v>
      </c>
      <c r="J29" s="405">
        <v>81.017610419428038</v>
      </c>
      <c r="K29" s="409"/>
    </row>
    <row r="30" spans="1:11">
      <c r="A30" s="410" t="s">
        <v>641</v>
      </c>
      <c r="B30" s="404">
        <v>452252060.92000002</v>
      </c>
      <c r="C30" s="404">
        <v>366403812.82999998</v>
      </c>
      <c r="D30" s="598" t="s">
        <v>638</v>
      </c>
      <c r="E30" s="598" t="s">
        <v>638</v>
      </c>
      <c r="F30" s="598" t="s">
        <v>638</v>
      </c>
      <c r="G30" s="598" t="s">
        <v>638</v>
      </c>
      <c r="H30" s="598" t="s">
        <v>638</v>
      </c>
      <c r="I30" s="405">
        <v>7.5503151287166421</v>
      </c>
      <c r="J30" s="405">
        <v>81.017610419428038</v>
      </c>
      <c r="K30" s="409"/>
    </row>
    <row r="31" spans="1:11" ht="20.399999999999999">
      <c r="A31" s="408" t="s">
        <v>650</v>
      </c>
      <c r="B31" s="404">
        <v>0</v>
      </c>
      <c r="C31" s="404">
        <v>0</v>
      </c>
      <c r="D31" s="598" t="s">
        <v>638</v>
      </c>
      <c r="E31" s="598" t="s">
        <v>638</v>
      </c>
      <c r="F31" s="598" t="s">
        <v>638</v>
      </c>
      <c r="G31" s="598" t="s">
        <v>638</v>
      </c>
      <c r="H31" s="598" t="s">
        <v>638</v>
      </c>
      <c r="I31" s="405">
        <v>0</v>
      </c>
      <c r="J31" s="405" t="s">
        <v>140</v>
      </c>
      <c r="K31" s="409"/>
    </row>
    <row r="32" spans="1:11">
      <c r="A32" s="410" t="s">
        <v>641</v>
      </c>
      <c r="B32" s="404">
        <v>0</v>
      </c>
      <c r="C32" s="404">
        <v>0</v>
      </c>
      <c r="D32" s="598" t="s">
        <v>638</v>
      </c>
      <c r="E32" s="598" t="s">
        <v>638</v>
      </c>
      <c r="F32" s="598" t="s">
        <v>638</v>
      </c>
      <c r="G32" s="598" t="s">
        <v>638</v>
      </c>
      <c r="H32" s="598" t="s">
        <v>638</v>
      </c>
      <c r="I32" s="405">
        <v>0</v>
      </c>
      <c r="J32" s="405" t="s">
        <v>140</v>
      </c>
      <c r="K32" s="409"/>
    </row>
    <row r="33" spans="1:16">
      <c r="A33" s="407" t="s">
        <v>780</v>
      </c>
      <c r="B33" s="404">
        <v>533946.77</v>
      </c>
      <c r="C33" s="404">
        <v>533946.77</v>
      </c>
      <c r="D33" s="598" t="s">
        <v>638</v>
      </c>
      <c r="E33" s="598" t="s">
        <v>638</v>
      </c>
      <c r="F33" s="598" t="s">
        <v>638</v>
      </c>
      <c r="G33" s="598" t="s">
        <v>638</v>
      </c>
      <c r="H33" s="598" t="s">
        <v>638</v>
      </c>
      <c r="I33" s="401">
        <v>1.1002795916130001E-2</v>
      </c>
      <c r="J33" s="401">
        <v>100</v>
      </c>
      <c r="K33" s="427"/>
      <c r="L33" s="414"/>
      <c r="M33" s="414"/>
      <c r="N33" s="415"/>
      <c r="O33" s="415"/>
      <c r="P33" s="416"/>
    </row>
    <row r="34" spans="1:16">
      <c r="A34" s="408" t="s">
        <v>781</v>
      </c>
      <c r="B34" s="404">
        <v>94645.14</v>
      </c>
      <c r="C34" s="404">
        <v>94645.14</v>
      </c>
      <c r="D34" s="598" t="s">
        <v>638</v>
      </c>
      <c r="E34" s="598" t="s">
        <v>638</v>
      </c>
      <c r="F34" s="598" t="s">
        <v>638</v>
      </c>
      <c r="G34" s="598" t="s">
        <v>638</v>
      </c>
      <c r="H34" s="598" t="s">
        <v>638</v>
      </c>
      <c r="I34" s="405">
        <v>1.9503089416077041E-3</v>
      </c>
      <c r="J34" s="405">
        <v>100</v>
      </c>
      <c r="K34" s="427"/>
      <c r="L34" s="414"/>
      <c r="M34" s="414"/>
      <c r="N34" s="415"/>
      <c r="O34" s="415"/>
      <c r="P34" s="416"/>
    </row>
    <row r="35" spans="1:16">
      <c r="A35" s="407" t="s">
        <v>782</v>
      </c>
      <c r="B35" s="404">
        <v>55599296.82</v>
      </c>
      <c r="C35" s="404">
        <v>44991763.450000003</v>
      </c>
      <c r="D35" s="598" t="s">
        <v>638</v>
      </c>
      <c r="E35" s="598" t="s">
        <v>638</v>
      </c>
      <c r="F35" s="598" t="s">
        <v>638</v>
      </c>
      <c r="G35" s="598" t="s">
        <v>638</v>
      </c>
      <c r="H35" s="598" t="s">
        <v>638</v>
      </c>
      <c r="I35" s="405">
        <v>0.92712461046846872</v>
      </c>
      <c r="J35" s="405">
        <v>80.921461283329947</v>
      </c>
      <c r="K35" s="427"/>
      <c r="L35" s="414"/>
      <c r="M35" s="414"/>
      <c r="N35" s="415"/>
      <c r="O35" s="415"/>
      <c r="P35" s="416"/>
    </row>
    <row r="36" spans="1:16">
      <c r="A36" s="408" t="s">
        <v>783</v>
      </c>
      <c r="B36" s="404">
        <v>39719368.890000001</v>
      </c>
      <c r="C36" s="404">
        <v>37004658.359999999</v>
      </c>
      <c r="D36" s="598" t="s">
        <v>638</v>
      </c>
      <c r="E36" s="598" t="s">
        <v>638</v>
      </c>
      <c r="F36" s="598" t="s">
        <v>638</v>
      </c>
      <c r="G36" s="598" t="s">
        <v>638</v>
      </c>
      <c r="H36" s="598" t="s">
        <v>638</v>
      </c>
      <c r="I36" s="405">
        <v>0.76253800333166899</v>
      </c>
      <c r="J36" s="405">
        <v>93.165272747615404</v>
      </c>
      <c r="K36" s="427"/>
      <c r="L36" s="414"/>
      <c r="M36" s="414"/>
      <c r="N36" s="415"/>
      <c r="O36" s="415"/>
      <c r="P36" s="416"/>
    </row>
    <row r="37" spans="1:16">
      <c r="A37" s="621"/>
      <c r="B37" s="482"/>
      <c r="C37" s="482"/>
      <c r="D37" s="482"/>
      <c r="E37" s="482"/>
      <c r="F37" s="482"/>
      <c r="G37" s="482"/>
      <c r="H37" s="482"/>
      <c r="I37" s="482"/>
      <c r="J37" s="482"/>
      <c r="K37" s="427"/>
      <c r="L37" s="414"/>
      <c r="M37" s="414"/>
      <c r="N37" s="415"/>
      <c r="O37" s="415"/>
      <c r="P37" s="416"/>
    </row>
    <row r="38" spans="1:16">
      <c r="A38" s="506" t="s">
        <v>621</v>
      </c>
      <c r="B38" s="400">
        <v>4828924529.9499998</v>
      </c>
      <c r="C38" s="400">
        <v>4852828081.79</v>
      </c>
      <c r="D38" s="622" t="s">
        <v>638</v>
      </c>
      <c r="E38" s="622" t="s">
        <v>638</v>
      </c>
      <c r="F38" s="622" t="s">
        <v>638</v>
      </c>
      <c r="G38" s="622" t="s">
        <v>638</v>
      </c>
      <c r="H38" s="622" t="s">
        <v>638</v>
      </c>
      <c r="I38" s="405">
        <v>100</v>
      </c>
      <c r="J38" s="405">
        <v>100.49500777433454</v>
      </c>
      <c r="K38" s="427"/>
      <c r="L38" s="414"/>
      <c r="M38" s="414"/>
      <c r="N38" s="415"/>
      <c r="O38" s="415"/>
      <c r="P38" s="416"/>
    </row>
    <row r="39" spans="1:16">
      <c r="A39" s="506" t="s">
        <v>145</v>
      </c>
      <c r="B39" s="404">
        <v>667975697.66999996</v>
      </c>
      <c r="C39" s="404">
        <v>562954810.32000005</v>
      </c>
      <c r="D39" s="622" t="s">
        <v>638</v>
      </c>
      <c r="E39" s="622" t="s">
        <v>638</v>
      </c>
      <c r="F39" s="622" t="s">
        <v>638</v>
      </c>
      <c r="G39" s="622" t="s">
        <v>638</v>
      </c>
      <c r="H39" s="622" t="s">
        <v>638</v>
      </c>
      <c r="I39" s="405">
        <v>11.600551283332299</v>
      </c>
      <c r="J39" s="405">
        <v>84.277738289532294</v>
      </c>
      <c r="K39" s="427"/>
      <c r="L39" s="414"/>
      <c r="M39" s="414"/>
      <c r="N39" s="415"/>
      <c r="O39" s="415"/>
      <c r="P39" s="416"/>
    </row>
    <row r="40" spans="1:16">
      <c r="A40" s="506" t="s">
        <v>144</v>
      </c>
      <c r="B40" s="404">
        <v>4160948832.2799997</v>
      </c>
      <c r="C40" s="404">
        <v>4289873271.4699998</v>
      </c>
      <c r="D40" s="622" t="s">
        <v>638</v>
      </c>
      <c r="E40" s="622" t="s">
        <v>638</v>
      </c>
      <c r="F40" s="622" t="s">
        <v>638</v>
      </c>
      <c r="G40" s="622" t="s">
        <v>638</v>
      </c>
      <c r="H40" s="622" t="s">
        <v>638</v>
      </c>
      <c r="I40" s="405">
        <v>88.399448716667706</v>
      </c>
      <c r="J40" s="405">
        <v>103.09843846648208</v>
      </c>
      <c r="K40" s="427"/>
      <c r="L40" s="414"/>
      <c r="M40" s="414"/>
      <c r="N40" s="415"/>
      <c r="O40" s="415"/>
      <c r="P40" s="416"/>
    </row>
    <row r="41" spans="1:16">
      <c r="A41" s="516" t="s">
        <v>658</v>
      </c>
      <c r="B41" s="412"/>
      <c r="C41" s="413"/>
      <c r="D41" s="413"/>
      <c r="E41" s="414"/>
      <c r="F41" s="414"/>
      <c r="G41" s="414"/>
      <c r="H41" s="414"/>
      <c r="I41" s="414"/>
      <c r="J41" s="415"/>
      <c r="K41" s="415"/>
      <c r="L41" s="416"/>
    </row>
    <row r="42" spans="1:16">
      <c r="A42" s="483"/>
      <c r="B42" s="412"/>
      <c r="C42" s="413"/>
      <c r="D42" s="413"/>
      <c r="E42" s="414"/>
      <c r="F42" s="414"/>
      <c r="G42" s="414"/>
      <c r="H42" s="414"/>
      <c r="I42" s="414"/>
      <c r="J42" s="415"/>
      <c r="K42" s="415"/>
      <c r="L42" s="416"/>
    </row>
    <row r="43" spans="1:16" ht="28.95" customHeight="1">
      <c r="A43" s="2385" t="s">
        <v>617</v>
      </c>
      <c r="B43" s="2395" t="s">
        <v>869</v>
      </c>
      <c r="C43" s="2395" t="s">
        <v>870</v>
      </c>
      <c r="D43" s="2395" t="s">
        <v>871</v>
      </c>
      <c r="E43" s="2395" t="s">
        <v>659</v>
      </c>
      <c r="F43" s="2395"/>
      <c r="G43" s="2395"/>
      <c r="H43" s="2397" t="s">
        <v>872</v>
      </c>
      <c r="I43" s="2395" t="s">
        <v>618</v>
      </c>
      <c r="J43" s="2400" t="s">
        <v>619</v>
      </c>
      <c r="K43" s="624"/>
      <c r="L43" s="414"/>
    </row>
    <row r="44" spans="1:16">
      <c r="A44" s="2385"/>
      <c r="B44" s="2395"/>
      <c r="C44" s="2395"/>
      <c r="D44" s="2396"/>
      <c r="E44" s="2381" t="s">
        <v>873</v>
      </c>
      <c r="F44" s="2401" t="s">
        <v>660</v>
      </c>
      <c r="G44" s="2396"/>
      <c r="H44" s="2398"/>
      <c r="I44" s="2395"/>
      <c r="J44" s="2400"/>
      <c r="K44" s="625"/>
      <c r="L44" s="414"/>
    </row>
    <row r="45" spans="1:16" ht="65.400000000000006" customHeight="1">
      <c r="A45" s="2385"/>
      <c r="B45" s="2395"/>
      <c r="C45" s="2395"/>
      <c r="D45" s="2396"/>
      <c r="E45" s="2396"/>
      <c r="F45" s="626" t="s">
        <v>874</v>
      </c>
      <c r="G45" s="626" t="s">
        <v>875</v>
      </c>
      <c r="H45" s="2399"/>
      <c r="I45" s="2395"/>
      <c r="J45" s="2400"/>
      <c r="K45" s="625"/>
      <c r="L45" s="414"/>
    </row>
    <row r="46" spans="1:16">
      <c r="A46" s="2385"/>
      <c r="B46" s="2386" t="s">
        <v>180</v>
      </c>
      <c r="C46" s="2394"/>
      <c r="D46" s="2394"/>
      <c r="E46" s="2394"/>
      <c r="F46" s="2394"/>
      <c r="G46" s="2394"/>
      <c r="H46" s="2387"/>
      <c r="I46" s="2371" t="s">
        <v>188</v>
      </c>
      <c r="J46" s="2371"/>
      <c r="K46" s="624"/>
    </row>
    <row r="47" spans="1:16">
      <c r="A47" s="618">
        <v>1</v>
      </c>
      <c r="B47" s="619">
        <v>2</v>
      </c>
      <c r="C47" s="619">
        <v>3</v>
      </c>
      <c r="D47" s="619">
        <v>4</v>
      </c>
      <c r="E47" s="618">
        <v>5</v>
      </c>
      <c r="F47" s="618">
        <v>6</v>
      </c>
      <c r="G47" s="619">
        <v>7</v>
      </c>
      <c r="H47" s="627">
        <v>8</v>
      </c>
      <c r="I47" s="618">
        <v>9</v>
      </c>
      <c r="J47" s="619">
        <v>10</v>
      </c>
      <c r="K47" s="624"/>
    </row>
    <row r="48" spans="1:16" ht="27.6">
      <c r="A48" s="399" t="s">
        <v>661</v>
      </c>
      <c r="B48" s="418">
        <v>5199978921.5600004</v>
      </c>
      <c r="C48" s="418">
        <v>4731474529.2200003</v>
      </c>
      <c r="D48" s="418">
        <v>4736505007.1000004</v>
      </c>
      <c r="E48" s="418">
        <v>289573935.36000001</v>
      </c>
      <c r="F48" s="418">
        <v>949.62</v>
      </c>
      <c r="G48" s="418">
        <v>20737092.350000001</v>
      </c>
      <c r="H48" s="429">
        <v>199058</v>
      </c>
      <c r="I48" s="430">
        <v>100</v>
      </c>
      <c r="J48" s="430">
        <v>90.990263625925465</v>
      </c>
      <c r="K48" s="556"/>
      <c r="L48" s="484"/>
    </row>
    <row r="49" spans="1:15">
      <c r="A49" s="402" t="s">
        <v>662</v>
      </c>
      <c r="B49" s="431">
        <v>1003899008.62</v>
      </c>
      <c r="C49" s="431">
        <v>786291887.32000005</v>
      </c>
      <c r="D49" s="431">
        <v>789851192.11000001</v>
      </c>
      <c r="E49" s="431">
        <v>56512295.780000001</v>
      </c>
      <c r="F49" s="431">
        <v>0</v>
      </c>
      <c r="G49" s="431">
        <v>0</v>
      </c>
      <c r="H49" s="432">
        <v>199058</v>
      </c>
      <c r="I49" s="430">
        <v>16.618326537829272</v>
      </c>
      <c r="J49" s="430">
        <v>78.323803546819761</v>
      </c>
      <c r="K49" s="556"/>
      <c r="L49" s="628"/>
    </row>
    <row r="50" spans="1:15">
      <c r="A50" s="403" t="s">
        <v>663</v>
      </c>
      <c r="B50" s="404">
        <v>981187969.55999994</v>
      </c>
      <c r="C50" s="404">
        <v>763806307.32000005</v>
      </c>
      <c r="D50" s="404">
        <v>767365612.11000001</v>
      </c>
      <c r="E50" s="404">
        <v>56512295.780000001</v>
      </c>
      <c r="F50" s="404">
        <v>0</v>
      </c>
      <c r="G50" s="404">
        <v>0</v>
      </c>
      <c r="H50" s="433">
        <v>199058</v>
      </c>
      <c r="I50" s="430">
        <v>16.143092446191737</v>
      </c>
      <c r="J50" s="430">
        <v>77.845054262387492</v>
      </c>
      <c r="K50" s="556"/>
      <c r="L50" s="482"/>
    </row>
    <row r="51" spans="1:15" ht="27.6">
      <c r="A51" s="402" t="s">
        <v>664</v>
      </c>
      <c r="B51" s="431">
        <v>4196079912.9400005</v>
      </c>
      <c r="C51" s="431">
        <v>3945182641.9000001</v>
      </c>
      <c r="D51" s="431">
        <v>3946653814.9900002</v>
      </c>
      <c r="E51" s="431">
        <v>233061639.58000001</v>
      </c>
      <c r="F51" s="431">
        <v>949.62</v>
      </c>
      <c r="G51" s="431">
        <v>20737092.350000001</v>
      </c>
      <c r="H51" s="432">
        <v>0</v>
      </c>
      <c r="I51" s="430">
        <v>83.381673462170724</v>
      </c>
      <c r="J51" s="430">
        <v>94.020674623801227</v>
      </c>
      <c r="K51" s="556"/>
      <c r="L51" s="628"/>
    </row>
    <row r="52" spans="1:15">
      <c r="A52" s="403" t="s">
        <v>665</v>
      </c>
      <c r="B52" s="404">
        <v>321994602.88</v>
      </c>
      <c r="C52" s="404">
        <v>292367935.18000001</v>
      </c>
      <c r="D52" s="404">
        <v>292788000.08999997</v>
      </c>
      <c r="E52" s="404">
        <v>25018412.890000001</v>
      </c>
      <c r="F52" s="404">
        <v>0</v>
      </c>
      <c r="G52" s="404">
        <v>0</v>
      </c>
      <c r="H52" s="433">
        <v>0</v>
      </c>
      <c r="I52" s="430">
        <v>6.1792139717636365</v>
      </c>
      <c r="J52" s="430">
        <v>90.799017301839314</v>
      </c>
      <c r="K52" s="556"/>
      <c r="L52" s="482"/>
    </row>
    <row r="53" spans="1:15">
      <c r="A53" s="403" t="s">
        <v>599</v>
      </c>
      <c r="B53" s="486">
        <v>165160814.44</v>
      </c>
      <c r="C53" s="486">
        <v>162394177.28999999</v>
      </c>
      <c r="D53" s="486">
        <v>162394177.28999999</v>
      </c>
      <c r="E53" s="486">
        <v>1309.5</v>
      </c>
      <c r="F53" s="486">
        <v>0</v>
      </c>
      <c r="G53" s="486">
        <v>0</v>
      </c>
      <c r="H53" s="487">
        <v>0</v>
      </c>
      <c r="I53" s="430">
        <v>3.432210747138297</v>
      </c>
      <c r="J53" s="430">
        <v>98.32488283653683</v>
      </c>
      <c r="K53" s="556"/>
      <c r="L53" s="482"/>
    </row>
    <row r="54" spans="1:15">
      <c r="A54" s="403" t="s">
        <v>666</v>
      </c>
      <c r="B54" s="404">
        <v>24452262.66</v>
      </c>
      <c r="C54" s="404">
        <v>19023962.449999999</v>
      </c>
      <c r="D54" s="404">
        <v>19023962.449999999</v>
      </c>
      <c r="E54" s="404">
        <v>375973.95</v>
      </c>
      <c r="F54" s="404">
        <v>0</v>
      </c>
      <c r="G54" s="404">
        <v>0</v>
      </c>
      <c r="H54" s="433">
        <v>0</v>
      </c>
      <c r="I54" s="430">
        <v>0.40207259560448622</v>
      </c>
      <c r="J54" s="430">
        <v>77.800417550397768</v>
      </c>
      <c r="K54" s="556"/>
      <c r="L54" s="482"/>
    </row>
    <row r="55" spans="1:15">
      <c r="A55" s="403" t="s">
        <v>667</v>
      </c>
      <c r="B55" s="486">
        <v>0</v>
      </c>
      <c r="C55" s="486">
        <v>0</v>
      </c>
      <c r="D55" s="486">
        <v>0</v>
      </c>
      <c r="E55" s="486">
        <v>0</v>
      </c>
      <c r="F55" s="486">
        <v>0</v>
      </c>
      <c r="G55" s="486">
        <v>0</v>
      </c>
      <c r="H55" s="487">
        <v>0</v>
      </c>
      <c r="I55" s="430">
        <v>0</v>
      </c>
      <c r="J55" s="430" t="s">
        <v>140</v>
      </c>
      <c r="K55" s="556"/>
      <c r="L55" s="482"/>
    </row>
    <row r="56" spans="1:15">
      <c r="A56" s="403" t="s">
        <v>668</v>
      </c>
      <c r="B56" s="486">
        <v>2823550.26</v>
      </c>
      <c r="C56" s="486">
        <v>1622250.94</v>
      </c>
      <c r="D56" s="486">
        <v>1622250.95</v>
      </c>
      <c r="E56" s="486">
        <v>45427.65</v>
      </c>
      <c r="F56" s="486">
        <v>0</v>
      </c>
      <c r="G56" s="486">
        <v>0</v>
      </c>
      <c r="H56" s="489">
        <v>0</v>
      </c>
      <c r="I56" s="430">
        <v>3.4286371615899487E-2</v>
      </c>
      <c r="J56" s="430">
        <v>57.454296563504421</v>
      </c>
      <c r="K56" s="556"/>
      <c r="L56" s="482"/>
    </row>
    <row r="57" spans="1:15">
      <c r="A57" s="403" t="s">
        <v>669</v>
      </c>
      <c r="B57" s="404">
        <v>3681648682.7000003</v>
      </c>
      <c r="C57" s="404">
        <v>3469774316.0400004</v>
      </c>
      <c r="D57" s="604">
        <v>3470825424.2100005</v>
      </c>
      <c r="E57" s="604">
        <v>207620515.59</v>
      </c>
      <c r="F57" s="604">
        <v>949.62</v>
      </c>
      <c r="G57" s="604">
        <v>20737092.350000001</v>
      </c>
      <c r="H57" s="605">
        <v>0</v>
      </c>
      <c r="I57" s="430">
        <v>73.333889776048409</v>
      </c>
      <c r="J57" s="430">
        <v>94.245122636073518</v>
      </c>
      <c r="K57" s="556"/>
      <c r="L57" s="482"/>
    </row>
    <row r="58" spans="1:15">
      <c r="A58" s="399" t="s">
        <v>670</v>
      </c>
      <c r="B58" s="431">
        <v>-371054391.61000061</v>
      </c>
      <c r="C58" s="431">
        <v>121353552.56999969</v>
      </c>
      <c r="D58" s="629"/>
      <c r="E58" s="608"/>
      <c r="F58" s="608"/>
      <c r="G58" s="608"/>
      <c r="H58" s="2018"/>
      <c r="I58" s="2018"/>
      <c r="J58" s="434"/>
      <c r="K58" s="434"/>
      <c r="L58" s="444"/>
    </row>
    <row r="59" spans="1:15">
      <c r="A59" s="624"/>
      <c r="B59" s="624"/>
      <c r="C59" s="624"/>
      <c r="D59" s="624"/>
      <c r="E59" s="624"/>
      <c r="F59" s="624"/>
      <c r="G59" s="624"/>
      <c r="H59" s="624"/>
      <c r="I59" s="624"/>
      <c r="J59" s="624"/>
      <c r="K59" s="624"/>
      <c r="L59" s="624"/>
    </row>
    <row r="60" spans="1:15" ht="18">
      <c r="A60" s="505" t="s">
        <v>791</v>
      </c>
      <c r="B60" s="505"/>
      <c r="C60" s="505"/>
      <c r="D60" s="505"/>
      <c r="E60" s="505"/>
      <c r="F60" s="505"/>
      <c r="G60" s="505"/>
      <c r="H60" s="505"/>
      <c r="I60" s="505"/>
      <c r="J60" s="505"/>
      <c r="K60" s="505"/>
      <c r="L60" s="623"/>
    </row>
    <row r="61" spans="1:15">
      <c r="A61" s="630" t="s">
        <v>1</v>
      </c>
      <c r="B61" s="631" t="s">
        <v>676</v>
      </c>
      <c r="C61" s="631" t="s">
        <v>677</v>
      </c>
      <c r="D61" s="2372" t="s">
        <v>638</v>
      </c>
      <c r="E61" s="2373"/>
      <c r="F61" s="2373"/>
      <c r="G61" s="2373"/>
      <c r="H61" s="2374"/>
      <c r="I61" s="619" t="s">
        <v>5</v>
      </c>
      <c r="J61" s="619" t="s">
        <v>4</v>
      </c>
      <c r="K61" s="624"/>
      <c r="L61" s="624"/>
      <c r="M61" s="624"/>
      <c r="N61" s="624"/>
      <c r="O61" s="624"/>
    </row>
    <row r="62" spans="1:15">
      <c r="A62" s="630"/>
      <c r="B62" s="2381" t="s">
        <v>180</v>
      </c>
      <c r="C62" s="2382"/>
      <c r="D62" s="2375"/>
      <c r="E62" s="2376"/>
      <c r="F62" s="2376"/>
      <c r="G62" s="2376"/>
      <c r="H62" s="2377"/>
      <c r="I62" s="2383" t="s">
        <v>188</v>
      </c>
      <c r="J62" s="2384"/>
      <c r="K62" s="624"/>
      <c r="L62" s="624"/>
      <c r="M62" s="624"/>
      <c r="N62" s="624"/>
      <c r="O62" s="624"/>
    </row>
    <row r="63" spans="1:15">
      <c r="A63" s="626">
        <v>1</v>
      </c>
      <c r="B63" s="632">
        <v>2</v>
      </c>
      <c r="C63" s="632">
        <v>3</v>
      </c>
      <c r="D63" s="2378"/>
      <c r="E63" s="2379"/>
      <c r="F63" s="2379"/>
      <c r="G63" s="2379"/>
      <c r="H63" s="2380"/>
      <c r="I63" s="633">
        <v>4</v>
      </c>
      <c r="J63" s="633">
        <v>5</v>
      </c>
      <c r="K63" s="624"/>
      <c r="L63" s="624"/>
      <c r="M63" s="624"/>
      <c r="N63" s="624"/>
      <c r="O63" s="624"/>
    </row>
    <row r="64" spans="1:15" ht="27.6">
      <c r="A64" s="634" t="s">
        <v>678</v>
      </c>
      <c r="B64" s="446">
        <v>438005128.42000002</v>
      </c>
      <c r="C64" s="446">
        <v>1103848738.98</v>
      </c>
      <c r="D64" s="615" t="s">
        <v>638</v>
      </c>
      <c r="E64" s="615" t="s">
        <v>638</v>
      </c>
      <c r="F64" s="615" t="s">
        <v>638</v>
      </c>
      <c r="G64" s="615" t="s">
        <v>638</v>
      </c>
      <c r="H64" s="615" t="s">
        <v>638</v>
      </c>
      <c r="I64" s="500">
        <v>100</v>
      </c>
      <c r="J64" s="430">
        <v>252.01730924061857</v>
      </c>
      <c r="K64" s="624"/>
      <c r="L64" s="624"/>
      <c r="M64" s="624"/>
      <c r="N64" s="624"/>
      <c r="O64" s="624"/>
    </row>
    <row r="65" spans="1:15" ht="20.399999999999999">
      <c r="A65" s="448" t="s">
        <v>828</v>
      </c>
      <c r="B65" s="449">
        <v>40470368.780000001</v>
      </c>
      <c r="C65" s="449">
        <v>31724186</v>
      </c>
      <c r="D65" s="635" t="s">
        <v>638</v>
      </c>
      <c r="E65" s="635" t="s">
        <v>638</v>
      </c>
      <c r="F65" s="635" t="s">
        <v>638</v>
      </c>
      <c r="G65" s="635" t="s">
        <v>638</v>
      </c>
      <c r="H65" s="635" t="s">
        <v>638</v>
      </c>
      <c r="I65" s="500">
        <v>2.87396133906122</v>
      </c>
      <c r="J65" s="430">
        <v>78.38867536012603</v>
      </c>
      <c r="K65" s="624"/>
      <c r="L65" s="624"/>
      <c r="M65" s="624"/>
      <c r="N65" s="624"/>
      <c r="O65" s="624"/>
    </row>
    <row r="66" spans="1:15">
      <c r="A66" s="450" t="s">
        <v>680</v>
      </c>
      <c r="B66" s="449">
        <v>14070000</v>
      </c>
      <c r="C66" s="449">
        <v>11628719.060000001</v>
      </c>
      <c r="D66" s="635" t="s">
        <v>638</v>
      </c>
      <c r="E66" s="635" t="s">
        <v>638</v>
      </c>
      <c r="F66" s="635" t="s">
        <v>638</v>
      </c>
      <c r="G66" s="635" t="s">
        <v>638</v>
      </c>
      <c r="H66" s="635" t="s">
        <v>638</v>
      </c>
      <c r="I66" s="500">
        <v>1.0534703396722089</v>
      </c>
      <c r="J66" s="430">
        <v>82.649033830845767</v>
      </c>
      <c r="K66" s="624"/>
      <c r="L66" s="624"/>
      <c r="M66" s="624"/>
      <c r="N66" s="624"/>
      <c r="O66" s="624"/>
    </row>
    <row r="67" spans="1:15">
      <c r="A67" s="448" t="s">
        <v>681</v>
      </c>
      <c r="B67" s="449">
        <v>0</v>
      </c>
      <c r="C67" s="449">
        <v>0</v>
      </c>
      <c r="D67" s="635" t="s">
        <v>638</v>
      </c>
      <c r="E67" s="635" t="s">
        <v>638</v>
      </c>
      <c r="F67" s="635" t="s">
        <v>638</v>
      </c>
      <c r="G67" s="635" t="s">
        <v>638</v>
      </c>
      <c r="H67" s="635" t="s">
        <v>638</v>
      </c>
      <c r="I67" s="500">
        <v>0</v>
      </c>
      <c r="J67" s="430" t="s">
        <v>140</v>
      </c>
      <c r="K67" s="624"/>
      <c r="L67" s="624"/>
      <c r="M67" s="624"/>
      <c r="N67" s="624"/>
      <c r="O67" s="624"/>
    </row>
    <row r="68" spans="1:15" ht="30.6">
      <c r="A68" s="448" t="s">
        <v>682</v>
      </c>
      <c r="B68" s="449">
        <v>312190720.75</v>
      </c>
      <c r="C68" s="449">
        <v>931281575.38</v>
      </c>
      <c r="D68" s="635" t="s">
        <v>638</v>
      </c>
      <c r="E68" s="635" t="s">
        <v>638</v>
      </c>
      <c r="F68" s="635" t="s">
        <v>638</v>
      </c>
      <c r="G68" s="635" t="s">
        <v>638</v>
      </c>
      <c r="H68" s="635" t="s">
        <v>638</v>
      </c>
      <c r="I68" s="500">
        <v>84.366774404302987</v>
      </c>
      <c r="J68" s="430">
        <v>298.30533500249783</v>
      </c>
      <c r="K68" s="624"/>
      <c r="L68" s="624"/>
      <c r="M68" s="624"/>
      <c r="N68" s="624"/>
      <c r="O68" s="624"/>
    </row>
    <row r="69" spans="1:15" ht="20.399999999999999">
      <c r="A69" s="448" t="s">
        <v>683</v>
      </c>
      <c r="B69" s="449">
        <v>32718573.030000001</v>
      </c>
      <c r="C69" s="449">
        <v>73041446.090000004</v>
      </c>
      <c r="D69" s="635" t="s">
        <v>638</v>
      </c>
      <c r="E69" s="635" t="s">
        <v>638</v>
      </c>
      <c r="F69" s="635" t="s">
        <v>638</v>
      </c>
      <c r="G69" s="635" t="s">
        <v>638</v>
      </c>
      <c r="H69" s="635" t="s">
        <v>638</v>
      </c>
      <c r="I69" s="500">
        <v>6.6169796196436472</v>
      </c>
      <c r="J69" s="430">
        <v>223.24153936367438</v>
      </c>
      <c r="K69" s="624"/>
      <c r="L69" s="624"/>
      <c r="M69" s="624"/>
      <c r="N69" s="624"/>
      <c r="O69" s="624"/>
    </row>
    <row r="70" spans="1:15">
      <c r="A70" s="448" t="s">
        <v>684</v>
      </c>
      <c r="B70" s="449">
        <v>0</v>
      </c>
      <c r="C70" s="449">
        <v>0</v>
      </c>
      <c r="D70" s="635" t="s">
        <v>638</v>
      </c>
      <c r="E70" s="635" t="s">
        <v>638</v>
      </c>
      <c r="F70" s="635" t="s">
        <v>638</v>
      </c>
      <c r="G70" s="635" t="s">
        <v>638</v>
      </c>
      <c r="H70" s="635" t="s">
        <v>638</v>
      </c>
      <c r="I70" s="500">
        <v>0</v>
      </c>
      <c r="J70" s="430" t="s">
        <v>140</v>
      </c>
      <c r="K70" s="624"/>
      <c r="L70" s="624"/>
      <c r="M70" s="624"/>
      <c r="N70" s="624"/>
      <c r="O70" s="624"/>
    </row>
    <row r="71" spans="1:15" ht="20.399999999999999">
      <c r="A71" s="448" t="s">
        <v>820</v>
      </c>
      <c r="B71" s="449">
        <v>46975465.859999999</v>
      </c>
      <c r="C71" s="449">
        <v>61941830.329999998</v>
      </c>
      <c r="D71" s="635" t="s">
        <v>638</v>
      </c>
      <c r="E71" s="635" t="s">
        <v>638</v>
      </c>
      <c r="F71" s="635" t="s">
        <v>638</v>
      </c>
      <c r="G71" s="635" t="s">
        <v>638</v>
      </c>
      <c r="H71" s="635" t="s">
        <v>638</v>
      </c>
      <c r="I71" s="500">
        <v>5.6114418708524054</v>
      </c>
      <c r="J71" s="430">
        <v>131.85995965341556</v>
      </c>
      <c r="K71" s="624"/>
      <c r="L71" s="624"/>
      <c r="M71" s="624"/>
      <c r="N71" s="624"/>
      <c r="O71" s="624"/>
    </row>
    <row r="72" spans="1:15" ht="40.799999999999997">
      <c r="A72" s="448" t="s">
        <v>686</v>
      </c>
      <c r="B72" s="449"/>
      <c r="C72" s="449">
        <v>0</v>
      </c>
      <c r="D72" s="635" t="s">
        <v>638</v>
      </c>
      <c r="E72" s="635" t="s">
        <v>638</v>
      </c>
      <c r="F72" s="635" t="s">
        <v>638</v>
      </c>
      <c r="G72" s="635" t="s">
        <v>638</v>
      </c>
      <c r="H72" s="635" t="s">
        <v>638</v>
      </c>
      <c r="I72" s="500">
        <v>0</v>
      </c>
      <c r="J72" s="430" t="s">
        <v>140</v>
      </c>
      <c r="K72" s="624"/>
      <c r="L72" s="624"/>
      <c r="M72" s="624"/>
      <c r="N72" s="624"/>
      <c r="O72" s="624"/>
    </row>
    <row r="73" spans="1:15">
      <c r="A73" s="448" t="s">
        <v>687</v>
      </c>
      <c r="B73" s="449">
        <v>5650000</v>
      </c>
      <c r="C73" s="449">
        <v>5859701.1799999997</v>
      </c>
      <c r="D73" s="635" t="s">
        <v>638</v>
      </c>
      <c r="E73" s="635" t="s">
        <v>638</v>
      </c>
      <c r="F73" s="635" t="s">
        <v>638</v>
      </c>
      <c r="G73" s="635" t="s">
        <v>638</v>
      </c>
      <c r="H73" s="635" t="s">
        <v>638</v>
      </c>
      <c r="I73" s="500">
        <v>0.53084276613973358</v>
      </c>
      <c r="J73" s="430">
        <v>103.71152530973451</v>
      </c>
      <c r="K73" s="624"/>
      <c r="L73" s="624"/>
      <c r="M73" s="624"/>
      <c r="N73" s="624"/>
      <c r="O73" s="624"/>
    </row>
    <row r="74" spans="1:15">
      <c r="A74" s="450" t="s">
        <v>688</v>
      </c>
      <c r="B74" s="449">
        <v>5500000</v>
      </c>
      <c r="C74" s="449">
        <v>5500000</v>
      </c>
      <c r="D74" s="635" t="s">
        <v>638</v>
      </c>
      <c r="E74" s="635" t="s">
        <v>638</v>
      </c>
      <c r="F74" s="635" t="s">
        <v>638</v>
      </c>
      <c r="G74" s="635" t="s">
        <v>638</v>
      </c>
      <c r="H74" s="635" t="s">
        <v>638</v>
      </c>
      <c r="I74" s="500">
        <v>0.49825667283745939</v>
      </c>
      <c r="J74" s="430">
        <v>100</v>
      </c>
      <c r="K74" s="624"/>
      <c r="L74" s="624"/>
      <c r="M74" s="624"/>
      <c r="N74" s="624"/>
      <c r="O74" s="624"/>
    </row>
    <row r="75" spans="1:15" ht="27.6">
      <c r="A75" s="634" t="s">
        <v>689</v>
      </c>
      <c r="B75" s="446">
        <v>65675221.710000001</v>
      </c>
      <c r="C75" s="446">
        <v>58567361.310000002</v>
      </c>
      <c r="D75" s="615" t="s">
        <v>638</v>
      </c>
      <c r="E75" s="615" t="s">
        <v>638</v>
      </c>
      <c r="F75" s="615" t="s">
        <v>638</v>
      </c>
      <c r="G75" s="615" t="s">
        <v>638</v>
      </c>
      <c r="H75" s="615" t="s">
        <v>638</v>
      </c>
      <c r="I75" s="500">
        <v>100</v>
      </c>
      <c r="J75" s="430">
        <v>89.177257091896919</v>
      </c>
      <c r="K75" s="624"/>
      <c r="L75" s="624"/>
      <c r="M75" s="624"/>
      <c r="N75" s="624"/>
      <c r="O75" s="624"/>
    </row>
    <row r="76" spans="1:15" ht="20.399999999999999">
      <c r="A76" s="448" t="s">
        <v>690</v>
      </c>
      <c r="B76" s="449">
        <v>41477728.200000003</v>
      </c>
      <c r="C76" s="449">
        <v>39677727.719999999</v>
      </c>
      <c r="D76" s="635" t="s">
        <v>638</v>
      </c>
      <c r="E76" s="635" t="s">
        <v>638</v>
      </c>
      <c r="F76" s="635" t="s">
        <v>638</v>
      </c>
      <c r="G76" s="635" t="s">
        <v>638</v>
      </c>
      <c r="H76" s="635" t="s">
        <v>638</v>
      </c>
      <c r="I76" s="500">
        <v>67.747166395261999</v>
      </c>
      <c r="J76" s="430">
        <v>95.660320470492877</v>
      </c>
      <c r="K76" s="624"/>
      <c r="L76" s="624"/>
      <c r="M76" s="624"/>
      <c r="N76" s="624"/>
      <c r="O76" s="624"/>
    </row>
    <row r="77" spans="1:15">
      <c r="A77" s="450" t="s">
        <v>691</v>
      </c>
      <c r="B77" s="449">
        <v>0</v>
      </c>
      <c r="C77" s="449">
        <v>0</v>
      </c>
      <c r="D77" s="635" t="s">
        <v>638</v>
      </c>
      <c r="E77" s="635" t="s">
        <v>638</v>
      </c>
      <c r="F77" s="635" t="s">
        <v>638</v>
      </c>
      <c r="G77" s="635" t="s">
        <v>638</v>
      </c>
      <c r="H77" s="635" t="s">
        <v>638</v>
      </c>
      <c r="I77" s="500">
        <v>0</v>
      </c>
      <c r="J77" s="430" t="s">
        <v>140</v>
      </c>
      <c r="K77" s="624"/>
      <c r="L77" s="624"/>
      <c r="M77" s="624"/>
      <c r="N77" s="624"/>
      <c r="O77" s="624"/>
    </row>
    <row r="78" spans="1:15">
      <c r="A78" s="448" t="s">
        <v>692</v>
      </c>
      <c r="B78" s="449">
        <v>0</v>
      </c>
      <c r="C78" s="449">
        <v>0</v>
      </c>
      <c r="D78" s="635" t="s">
        <v>638</v>
      </c>
      <c r="E78" s="635" t="s">
        <v>638</v>
      </c>
      <c r="F78" s="635" t="s">
        <v>638</v>
      </c>
      <c r="G78" s="635" t="s">
        <v>638</v>
      </c>
      <c r="H78" s="635" t="s">
        <v>638</v>
      </c>
      <c r="I78" s="500">
        <v>0</v>
      </c>
      <c r="J78" s="430" t="s">
        <v>140</v>
      </c>
      <c r="K78" s="624"/>
      <c r="L78" s="624"/>
      <c r="M78" s="624"/>
      <c r="N78" s="624"/>
      <c r="O78" s="624"/>
    </row>
    <row r="79" spans="1:15">
      <c r="A79" s="448" t="s">
        <v>693</v>
      </c>
      <c r="B79" s="449">
        <v>24197493.510000002</v>
      </c>
      <c r="C79" s="449">
        <v>18889633.59</v>
      </c>
      <c r="D79" s="635" t="s">
        <v>638</v>
      </c>
      <c r="E79" s="635" t="s">
        <v>638</v>
      </c>
      <c r="F79" s="635" t="s">
        <v>638</v>
      </c>
      <c r="G79" s="635" t="s">
        <v>638</v>
      </c>
      <c r="H79" s="635" t="s">
        <v>638</v>
      </c>
      <c r="I79" s="500">
        <v>32.252833604737994</v>
      </c>
      <c r="J79" s="430">
        <v>78.064422590685098</v>
      </c>
      <c r="K79" s="624"/>
      <c r="L79" s="624"/>
      <c r="M79" s="624"/>
      <c r="N79" s="624"/>
      <c r="O79" s="624"/>
    </row>
    <row r="80" spans="1:15">
      <c r="A80" s="450" t="s">
        <v>694</v>
      </c>
      <c r="B80" s="449">
        <v>9699680.2699999996</v>
      </c>
      <c r="C80" s="449">
        <v>5273221.55</v>
      </c>
      <c r="D80" s="635" t="s">
        <v>638</v>
      </c>
      <c r="E80" s="635" t="s">
        <v>638</v>
      </c>
      <c r="F80" s="635" t="s">
        <v>638</v>
      </c>
      <c r="G80" s="635" t="s">
        <v>638</v>
      </c>
      <c r="H80" s="635" t="s">
        <v>638</v>
      </c>
      <c r="I80" s="500">
        <v>9.0036864083539161</v>
      </c>
      <c r="J80" s="430">
        <v>54.364900730898015</v>
      </c>
      <c r="K80" s="624"/>
      <c r="L80" s="624"/>
      <c r="M80" s="624"/>
      <c r="N80" s="624"/>
      <c r="O80" s="624"/>
    </row>
    <row r="81" spans="1:12">
      <c r="A81" s="556"/>
      <c r="B81" s="556"/>
      <c r="C81" s="556"/>
      <c r="D81" s="556"/>
      <c r="E81" s="556"/>
      <c r="F81" s="556"/>
      <c r="G81" s="556"/>
      <c r="H81" s="624"/>
      <c r="I81" s="624"/>
      <c r="J81" s="624"/>
      <c r="K81" s="624"/>
      <c r="L81" s="624"/>
    </row>
    <row r="82" spans="1:12">
      <c r="A82" s="557" t="s">
        <v>1</v>
      </c>
      <c r="B82" s="443" t="s">
        <v>676</v>
      </c>
      <c r="C82" s="423" t="s">
        <v>677</v>
      </c>
      <c r="D82" s="624"/>
      <c r="E82" s="624"/>
      <c r="F82" s="624"/>
      <c r="G82" s="624"/>
      <c r="H82" s="624"/>
    </row>
    <row r="83" spans="1:12">
      <c r="A83" s="557"/>
      <c r="B83" s="2067" t="s">
        <v>180</v>
      </c>
      <c r="C83" s="2068"/>
      <c r="D83" s="624"/>
      <c r="E83" s="624"/>
      <c r="F83" s="624"/>
      <c r="G83" s="624"/>
      <c r="H83" s="624"/>
    </row>
    <row r="84" spans="1:12">
      <c r="A84" s="426">
        <v>1</v>
      </c>
      <c r="B84" s="498">
        <v>2</v>
      </c>
      <c r="C84" s="445">
        <v>3</v>
      </c>
      <c r="D84" s="624"/>
      <c r="E84" s="624"/>
      <c r="F84" s="624"/>
      <c r="G84" s="624"/>
      <c r="H84" s="624"/>
    </row>
    <row r="85" spans="1:12" ht="30.6">
      <c r="A85" s="636" t="s">
        <v>831</v>
      </c>
      <c r="B85" s="449">
        <v>390577241.29000002</v>
      </c>
      <c r="C85" s="421">
        <v>51103011.5</v>
      </c>
      <c r="D85" s="624"/>
      <c r="E85" s="624"/>
      <c r="F85" s="624"/>
      <c r="G85" s="624"/>
      <c r="H85" s="624"/>
    </row>
    <row r="86" spans="1:12" ht="20.399999999999999">
      <c r="A86" s="452" t="s">
        <v>696</v>
      </c>
      <c r="B86" s="449">
        <v>14070000</v>
      </c>
      <c r="C86" s="421">
        <v>11628719.060000001</v>
      </c>
      <c r="D86" s="624"/>
      <c r="E86" s="624"/>
      <c r="F86" s="624"/>
      <c r="G86" s="624"/>
      <c r="H86" s="624"/>
    </row>
    <row r="87" spans="1:12">
      <c r="A87" s="452" t="s">
        <v>697</v>
      </c>
      <c r="B87" s="449">
        <v>18274917.579999998</v>
      </c>
      <c r="C87" s="421">
        <v>2041982.09</v>
      </c>
      <c r="D87" s="624"/>
      <c r="E87" s="624"/>
      <c r="F87" s="624"/>
      <c r="G87" s="624"/>
      <c r="H87" s="624"/>
    </row>
    <row r="88" spans="1:12" ht="20.399999999999999">
      <c r="A88" s="452" t="s">
        <v>698</v>
      </c>
      <c r="B88" s="449">
        <v>0</v>
      </c>
      <c r="C88" s="421">
        <v>0</v>
      </c>
      <c r="D88" s="624"/>
      <c r="E88" s="624"/>
      <c r="F88" s="624"/>
      <c r="G88" s="624"/>
      <c r="H88" s="624"/>
    </row>
    <row r="89" spans="1:12" ht="40.799999999999997">
      <c r="A89" s="452" t="s">
        <v>699</v>
      </c>
      <c r="B89" s="449">
        <v>309677950.19</v>
      </c>
      <c r="C89" s="421">
        <v>31883193.010000002</v>
      </c>
      <c r="D89" s="624"/>
      <c r="E89" s="624"/>
      <c r="F89" s="624"/>
      <c r="G89" s="624"/>
      <c r="H89" s="624"/>
    </row>
    <row r="90" spans="1:12" ht="51">
      <c r="A90" s="452" t="s">
        <v>700</v>
      </c>
      <c r="B90" s="449">
        <v>21378173.190000001</v>
      </c>
      <c r="C90" s="421">
        <v>2967017.7</v>
      </c>
      <c r="D90" s="624"/>
      <c r="E90" s="624"/>
      <c r="F90" s="624"/>
      <c r="G90" s="624"/>
      <c r="H90" s="624"/>
    </row>
    <row r="91" spans="1:12" ht="91.8">
      <c r="A91" s="452" t="s">
        <v>701</v>
      </c>
      <c r="B91" s="449">
        <v>21937630.329999998</v>
      </c>
      <c r="C91" s="421">
        <v>2582099.64</v>
      </c>
      <c r="D91" s="624"/>
      <c r="E91" s="624"/>
      <c r="F91" s="624"/>
      <c r="G91" s="624"/>
      <c r="H91" s="624"/>
    </row>
    <row r="92" spans="1:12">
      <c r="A92" s="452" t="s">
        <v>702</v>
      </c>
      <c r="B92" s="449">
        <v>0</v>
      </c>
      <c r="C92" s="421">
        <v>0</v>
      </c>
      <c r="D92" s="624"/>
      <c r="E92" s="624"/>
      <c r="F92" s="624"/>
      <c r="G92" s="624"/>
      <c r="H92" s="624"/>
    </row>
    <row r="93" spans="1:12">
      <c r="A93" s="452" t="s">
        <v>688</v>
      </c>
      <c r="B93" s="449">
        <v>5238570</v>
      </c>
      <c r="C93" s="421">
        <v>0</v>
      </c>
      <c r="D93" s="624"/>
      <c r="E93" s="624"/>
      <c r="F93" s="624"/>
      <c r="G93" s="624"/>
      <c r="H93" s="624"/>
    </row>
    <row r="94" spans="1:12">
      <c r="A94" s="624"/>
      <c r="B94" s="624"/>
      <c r="C94" s="624"/>
      <c r="D94" s="624"/>
      <c r="E94" s="624"/>
      <c r="F94" s="624"/>
      <c r="G94" s="624"/>
      <c r="H94" s="624"/>
      <c r="I94" s="624"/>
      <c r="J94" s="624"/>
      <c r="K94" s="624"/>
      <c r="L94" s="624"/>
    </row>
    <row r="95" spans="1:12">
      <c r="A95" s="2066" t="s">
        <v>1146</v>
      </c>
      <c r="B95" s="2066"/>
      <c r="C95" s="2066"/>
      <c r="D95" s="2066"/>
    </row>
  </sheetData>
  <mergeCells count="21">
    <mergeCell ref="A95:D95"/>
    <mergeCell ref="A3:A4"/>
    <mergeCell ref="B4:C4"/>
    <mergeCell ref="D4:H5"/>
    <mergeCell ref="I4:K4"/>
    <mergeCell ref="A43:A46"/>
    <mergeCell ref="B43:B45"/>
    <mergeCell ref="C43:C45"/>
    <mergeCell ref="D43:D45"/>
    <mergeCell ref="E43:G43"/>
    <mergeCell ref="H43:H45"/>
    <mergeCell ref="I43:I45"/>
    <mergeCell ref="J43:J45"/>
    <mergeCell ref="E44:E45"/>
    <mergeCell ref="F44:G44"/>
    <mergeCell ref="B46:H46"/>
    <mergeCell ref="B83:C83"/>
    <mergeCell ref="I46:J46"/>
    <mergeCell ref="D61:H63"/>
    <mergeCell ref="B62:C62"/>
    <mergeCell ref="I62:J6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3" manualBreakCount="3">
    <brk id="29" max="10" man="1"/>
    <brk id="59" max="16383" man="1"/>
    <brk id="81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F1B4-3187-46D6-9F40-04398946D740}">
  <sheetPr>
    <pageSetUpPr fitToPage="1"/>
  </sheetPr>
  <dimension ref="A1:Q66"/>
  <sheetViews>
    <sheetView view="pageBreakPreview" zoomScaleNormal="100" zoomScaleSheetLayoutView="100" workbookViewId="0">
      <selection sqref="A1:XFD1"/>
    </sheetView>
  </sheetViews>
  <sheetFormatPr defaultColWidth="9.109375" defaultRowHeight="13.8"/>
  <cols>
    <col min="1" max="1" width="22.5546875" style="453" customWidth="1"/>
    <col min="2" max="2" width="10.5546875" style="453" customWidth="1"/>
    <col min="3" max="3" width="11.88671875" style="453" customWidth="1"/>
    <col min="4" max="4" width="11.44140625" style="453" customWidth="1"/>
    <col min="5" max="5" width="8.44140625" style="453" bestFit="1" customWidth="1"/>
    <col min="6" max="7" width="9.109375" style="453" bestFit="1" customWidth="1"/>
    <col min="8" max="8" width="6.109375" style="453" bestFit="1" customWidth="1"/>
    <col min="9" max="9" width="9.109375" style="453" bestFit="1" customWidth="1"/>
    <col min="10" max="10" width="11.33203125" style="453" bestFit="1" customWidth="1"/>
    <col min="11" max="11" width="7.6640625" style="453" bestFit="1" customWidth="1"/>
    <col min="12" max="12" width="8.5546875" style="453" bestFit="1" customWidth="1"/>
    <col min="13" max="13" width="9.109375" style="453" bestFit="1" customWidth="1"/>
    <col min="14" max="14" width="10.33203125" style="453" customWidth="1"/>
    <col min="15" max="15" width="6.33203125" style="453" bestFit="1" customWidth="1"/>
    <col min="16" max="16" width="6.44140625" style="453" customWidth="1"/>
    <col min="17" max="17" width="6.332031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214" t="s">
        <v>1</v>
      </c>
      <c r="B3" s="2220" t="s">
        <v>704</v>
      </c>
      <c r="C3" s="2223" t="s">
        <v>705</v>
      </c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5"/>
      <c r="O3" s="2223" t="s">
        <v>706</v>
      </c>
      <c r="P3" s="2224"/>
      <c r="Q3" s="2225"/>
    </row>
    <row r="4" spans="1:17">
      <c r="A4" s="2215"/>
      <c r="B4" s="2221"/>
      <c r="C4" s="2222" t="s">
        <v>707</v>
      </c>
      <c r="D4" s="2222" t="s">
        <v>708</v>
      </c>
      <c r="E4" s="2222" t="s">
        <v>709</v>
      </c>
      <c r="F4" s="2222" t="s">
        <v>710</v>
      </c>
      <c r="G4" s="2222" t="s">
        <v>711</v>
      </c>
      <c r="H4" s="2222" t="s">
        <v>712</v>
      </c>
      <c r="I4" s="2316" t="s">
        <v>713</v>
      </c>
      <c r="J4" s="2222" t="s">
        <v>714</v>
      </c>
      <c r="K4" s="2222" t="s">
        <v>715</v>
      </c>
      <c r="L4" s="2222" t="s">
        <v>716</v>
      </c>
      <c r="M4" s="2222" t="s">
        <v>717</v>
      </c>
      <c r="N4" s="222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215"/>
      <c r="B5" s="2221"/>
      <c r="C5" s="2212"/>
      <c r="D5" s="2212"/>
      <c r="E5" s="2212"/>
      <c r="F5" s="2212"/>
      <c r="G5" s="2212"/>
      <c r="H5" s="2212"/>
      <c r="I5" s="2316"/>
      <c r="J5" s="2212"/>
      <c r="K5" s="2212"/>
      <c r="L5" s="2212"/>
      <c r="M5" s="2212"/>
      <c r="N5" s="2221"/>
      <c r="O5" s="2212"/>
      <c r="P5" s="2212"/>
      <c r="Q5" s="2212"/>
    </row>
    <row r="6" spans="1:17">
      <c r="A6" s="2215"/>
      <c r="B6" s="2221"/>
      <c r="C6" s="2212"/>
      <c r="D6" s="2212"/>
      <c r="E6" s="2212"/>
      <c r="F6" s="2212"/>
      <c r="G6" s="2212"/>
      <c r="H6" s="2212"/>
      <c r="I6" s="2316"/>
      <c r="J6" s="2212"/>
      <c r="K6" s="2212"/>
      <c r="L6" s="2212"/>
      <c r="M6" s="2212"/>
      <c r="N6" s="2221"/>
      <c r="O6" s="2212"/>
      <c r="P6" s="2212"/>
      <c r="Q6" s="2212"/>
    </row>
    <row r="7" spans="1:17" ht="24.6" customHeight="1">
      <c r="A7" s="2216"/>
      <c r="B7" s="2222"/>
      <c r="C7" s="2212"/>
      <c r="D7" s="2212"/>
      <c r="E7" s="2212"/>
      <c r="F7" s="2212"/>
      <c r="G7" s="2212"/>
      <c r="H7" s="2212"/>
      <c r="I7" s="2317"/>
      <c r="J7" s="2212"/>
      <c r="K7" s="2212"/>
      <c r="L7" s="2212"/>
      <c r="M7" s="2212"/>
      <c r="N7" s="2222"/>
      <c r="O7" s="2212"/>
      <c r="P7" s="2212"/>
      <c r="Q7" s="2212"/>
    </row>
    <row r="8" spans="1:17">
      <c r="A8" s="456">
        <v>1</v>
      </c>
      <c r="B8" s="456">
        <v>2</v>
      </c>
      <c r="C8" s="456">
        <v>3</v>
      </c>
      <c r="D8" s="456">
        <v>4</v>
      </c>
      <c r="E8" s="456">
        <v>5</v>
      </c>
      <c r="F8" s="456">
        <v>6</v>
      </c>
      <c r="G8" s="456">
        <v>7</v>
      </c>
      <c r="H8" s="456">
        <v>8</v>
      </c>
      <c r="I8" s="456">
        <v>9</v>
      </c>
      <c r="J8" s="456">
        <v>10</v>
      </c>
      <c r="K8" s="456">
        <v>11</v>
      </c>
      <c r="L8" s="456">
        <v>12</v>
      </c>
      <c r="M8" s="456">
        <v>13</v>
      </c>
      <c r="N8" s="456">
        <v>14</v>
      </c>
      <c r="O8" s="456">
        <v>15</v>
      </c>
      <c r="P8" s="456">
        <v>16</v>
      </c>
      <c r="Q8" s="456">
        <v>17</v>
      </c>
    </row>
    <row r="9" spans="1:17">
      <c r="A9" s="504"/>
      <c r="B9" s="2093" t="s">
        <v>180</v>
      </c>
      <c r="C9" s="2094"/>
      <c r="D9" s="2094"/>
      <c r="E9" s="2094"/>
      <c r="F9" s="2094"/>
      <c r="G9" s="2094"/>
      <c r="H9" s="2094"/>
      <c r="I9" s="2094"/>
      <c r="J9" s="2094"/>
      <c r="K9" s="2094"/>
      <c r="L9" s="2094"/>
      <c r="M9" s="2094"/>
      <c r="N9" s="2094"/>
      <c r="O9" s="2094"/>
      <c r="P9" s="2094"/>
      <c r="Q9" s="2095"/>
    </row>
    <row r="10" spans="1:17" ht="20.399999999999999">
      <c r="A10" s="460" t="s">
        <v>862</v>
      </c>
      <c r="B10" s="465">
        <v>295882003.31</v>
      </c>
      <c r="C10" s="465">
        <v>295882003.31</v>
      </c>
      <c r="D10" s="465">
        <v>148514169.96000001</v>
      </c>
      <c r="E10" s="465">
        <v>114138.08</v>
      </c>
      <c r="F10" s="465">
        <v>115609863.2</v>
      </c>
      <c r="G10" s="465">
        <v>32790168.68</v>
      </c>
      <c r="H10" s="465">
        <v>0</v>
      </c>
      <c r="I10" s="465">
        <v>0</v>
      </c>
      <c r="J10" s="465">
        <v>120565241</v>
      </c>
      <c r="K10" s="465">
        <v>6065500</v>
      </c>
      <c r="L10" s="465">
        <v>20737092.350000001</v>
      </c>
      <c r="M10" s="465">
        <v>0</v>
      </c>
      <c r="N10" s="465">
        <v>0</v>
      </c>
      <c r="O10" s="465">
        <v>0</v>
      </c>
      <c r="P10" s="465">
        <v>0</v>
      </c>
      <c r="Q10" s="465">
        <v>0</v>
      </c>
    </row>
    <row r="11" spans="1:17" ht="20.399999999999999">
      <c r="A11" s="460" t="s">
        <v>823</v>
      </c>
      <c r="B11" s="465">
        <v>0</v>
      </c>
      <c r="C11" s="465">
        <v>0</v>
      </c>
      <c r="D11" s="465">
        <v>0</v>
      </c>
      <c r="E11" s="465">
        <v>0</v>
      </c>
      <c r="F11" s="465">
        <v>0</v>
      </c>
      <c r="G11" s="465">
        <v>0</v>
      </c>
      <c r="H11" s="465">
        <v>0</v>
      </c>
      <c r="I11" s="465">
        <v>0</v>
      </c>
      <c r="J11" s="465">
        <v>0</v>
      </c>
      <c r="K11" s="465">
        <v>0</v>
      </c>
      <c r="L11" s="465">
        <v>0</v>
      </c>
      <c r="M11" s="465">
        <v>0</v>
      </c>
      <c r="N11" s="465">
        <v>0</v>
      </c>
      <c r="O11" s="465">
        <v>0</v>
      </c>
      <c r="P11" s="465">
        <v>0</v>
      </c>
      <c r="Q11" s="465">
        <v>0</v>
      </c>
    </row>
    <row r="12" spans="1:17">
      <c r="A12" s="460" t="s">
        <v>724</v>
      </c>
      <c r="B12" s="465">
        <v>0</v>
      </c>
      <c r="C12" s="465">
        <v>0</v>
      </c>
      <c r="D12" s="465">
        <v>0</v>
      </c>
      <c r="E12" s="465">
        <v>0</v>
      </c>
      <c r="F12" s="465">
        <v>0</v>
      </c>
      <c r="G12" s="465">
        <v>0</v>
      </c>
      <c r="H12" s="465">
        <v>0</v>
      </c>
      <c r="I12" s="465">
        <v>0</v>
      </c>
      <c r="J12" s="465">
        <v>0</v>
      </c>
      <c r="K12" s="465">
        <v>0</v>
      </c>
      <c r="L12" s="465">
        <v>0</v>
      </c>
      <c r="M12" s="465">
        <v>0</v>
      </c>
      <c r="N12" s="465">
        <v>0</v>
      </c>
      <c r="O12" s="465">
        <v>0</v>
      </c>
      <c r="P12" s="465">
        <v>0</v>
      </c>
      <c r="Q12" s="465">
        <v>0</v>
      </c>
    </row>
    <row r="13" spans="1:17">
      <c r="A13" s="460" t="s">
        <v>725</v>
      </c>
      <c r="B13" s="465">
        <v>0</v>
      </c>
      <c r="C13" s="465">
        <v>0</v>
      </c>
      <c r="D13" s="465">
        <v>0</v>
      </c>
      <c r="E13" s="465">
        <v>0</v>
      </c>
      <c r="F13" s="465">
        <v>0</v>
      </c>
      <c r="G13" s="465">
        <v>0</v>
      </c>
      <c r="H13" s="465">
        <v>0</v>
      </c>
      <c r="I13" s="465">
        <v>0</v>
      </c>
      <c r="J13" s="465">
        <v>0</v>
      </c>
      <c r="K13" s="465">
        <v>0</v>
      </c>
      <c r="L13" s="465">
        <v>0</v>
      </c>
      <c r="M13" s="465">
        <v>0</v>
      </c>
      <c r="N13" s="465">
        <v>0</v>
      </c>
      <c r="O13" s="465">
        <v>0</v>
      </c>
      <c r="P13" s="465">
        <v>0</v>
      </c>
      <c r="Q13" s="465">
        <v>0</v>
      </c>
    </row>
    <row r="14" spans="1:17" ht="20.399999999999999">
      <c r="A14" s="460" t="s">
        <v>824</v>
      </c>
      <c r="B14" s="465">
        <v>275143961.33999997</v>
      </c>
      <c r="C14" s="465">
        <v>275143961.33999997</v>
      </c>
      <c r="D14" s="465">
        <v>148513220.34</v>
      </c>
      <c r="E14" s="465">
        <v>113188.46</v>
      </c>
      <c r="F14" s="465">
        <v>115609863.2</v>
      </c>
      <c r="G14" s="465">
        <v>32790168.68</v>
      </c>
      <c r="H14" s="465">
        <v>0</v>
      </c>
      <c r="I14" s="465">
        <v>0</v>
      </c>
      <c r="J14" s="465">
        <v>120565241</v>
      </c>
      <c r="K14" s="465">
        <v>6065500</v>
      </c>
      <c r="L14" s="465">
        <v>0</v>
      </c>
      <c r="M14" s="465">
        <v>0</v>
      </c>
      <c r="N14" s="465">
        <v>0</v>
      </c>
      <c r="O14" s="465">
        <v>0</v>
      </c>
      <c r="P14" s="465">
        <v>0</v>
      </c>
      <c r="Q14" s="465">
        <v>0</v>
      </c>
    </row>
    <row r="15" spans="1:17">
      <c r="A15" s="460" t="s">
        <v>727</v>
      </c>
      <c r="B15" s="465">
        <v>442089</v>
      </c>
      <c r="C15" s="465">
        <v>442089</v>
      </c>
      <c r="D15" s="465">
        <v>442089</v>
      </c>
      <c r="E15" s="465">
        <v>0</v>
      </c>
      <c r="F15" s="465">
        <v>0</v>
      </c>
      <c r="G15" s="465">
        <v>442089</v>
      </c>
      <c r="H15" s="465">
        <v>0</v>
      </c>
      <c r="I15" s="465">
        <v>0</v>
      </c>
      <c r="J15" s="465">
        <v>0</v>
      </c>
      <c r="K15" s="465">
        <v>0</v>
      </c>
      <c r="L15" s="465">
        <v>0</v>
      </c>
      <c r="M15" s="465">
        <v>0</v>
      </c>
      <c r="N15" s="465">
        <v>0</v>
      </c>
      <c r="O15" s="465">
        <v>0</v>
      </c>
      <c r="P15" s="465">
        <v>0</v>
      </c>
      <c r="Q15" s="465">
        <v>0</v>
      </c>
    </row>
    <row r="16" spans="1:17">
      <c r="A16" s="460" t="s">
        <v>728</v>
      </c>
      <c r="B16" s="465">
        <v>274701872.33999997</v>
      </c>
      <c r="C16" s="465">
        <v>274701872.33999997</v>
      </c>
      <c r="D16" s="465">
        <v>148071131.34</v>
      </c>
      <c r="E16" s="465">
        <v>113188.46</v>
      </c>
      <c r="F16" s="465">
        <v>115609863.2</v>
      </c>
      <c r="G16" s="465">
        <v>32348079.68</v>
      </c>
      <c r="H16" s="465">
        <v>0</v>
      </c>
      <c r="I16" s="465">
        <v>0</v>
      </c>
      <c r="J16" s="465">
        <v>120565241</v>
      </c>
      <c r="K16" s="465">
        <v>6065500</v>
      </c>
      <c r="L16" s="465">
        <v>0</v>
      </c>
      <c r="M16" s="465">
        <v>0</v>
      </c>
      <c r="N16" s="465">
        <v>0</v>
      </c>
      <c r="O16" s="465">
        <v>0</v>
      </c>
      <c r="P16" s="465">
        <v>0</v>
      </c>
      <c r="Q16" s="465">
        <v>0</v>
      </c>
    </row>
    <row r="17" spans="1:17">
      <c r="A17" s="460" t="s">
        <v>729</v>
      </c>
      <c r="B17" s="465">
        <v>0</v>
      </c>
      <c r="C17" s="465">
        <v>0</v>
      </c>
      <c r="D17" s="465">
        <v>0</v>
      </c>
      <c r="E17" s="465">
        <v>0</v>
      </c>
      <c r="F17" s="465">
        <v>0</v>
      </c>
      <c r="G17" s="465">
        <v>0</v>
      </c>
      <c r="H17" s="465">
        <v>0</v>
      </c>
      <c r="I17" s="465">
        <v>0</v>
      </c>
      <c r="J17" s="465">
        <v>0</v>
      </c>
      <c r="K17" s="465">
        <v>0</v>
      </c>
      <c r="L17" s="465">
        <v>0</v>
      </c>
      <c r="M17" s="465">
        <v>0</v>
      </c>
      <c r="N17" s="465">
        <v>0</v>
      </c>
      <c r="O17" s="465">
        <v>0</v>
      </c>
      <c r="P17" s="465">
        <v>0</v>
      </c>
      <c r="Q17" s="465">
        <v>0</v>
      </c>
    </row>
    <row r="18" spans="1:17" ht="20.399999999999999">
      <c r="A18" s="460" t="s">
        <v>730</v>
      </c>
      <c r="B18" s="465">
        <v>20738041.969999999</v>
      </c>
      <c r="C18" s="465">
        <v>20738041.969999999</v>
      </c>
      <c r="D18" s="465">
        <v>949.62</v>
      </c>
      <c r="E18" s="465">
        <v>949.62</v>
      </c>
      <c r="F18" s="465">
        <v>0</v>
      </c>
      <c r="G18" s="465">
        <v>0</v>
      </c>
      <c r="H18" s="465">
        <v>0</v>
      </c>
      <c r="I18" s="465">
        <v>0</v>
      </c>
      <c r="J18" s="465">
        <v>0</v>
      </c>
      <c r="K18" s="465">
        <v>0</v>
      </c>
      <c r="L18" s="465">
        <v>20737092.350000001</v>
      </c>
      <c r="M18" s="465">
        <v>0</v>
      </c>
      <c r="N18" s="465">
        <v>0</v>
      </c>
      <c r="O18" s="465">
        <v>0</v>
      </c>
      <c r="P18" s="465">
        <v>0</v>
      </c>
      <c r="Q18" s="465">
        <v>0</v>
      </c>
    </row>
    <row r="19" spans="1:17">
      <c r="A19" s="460" t="s">
        <v>731</v>
      </c>
      <c r="B19" s="465">
        <v>20737092.350000001</v>
      </c>
      <c r="C19" s="465">
        <v>20737092.350000001</v>
      </c>
      <c r="D19" s="465">
        <v>0</v>
      </c>
      <c r="E19" s="465">
        <v>0</v>
      </c>
      <c r="F19" s="465">
        <v>0</v>
      </c>
      <c r="G19" s="465">
        <v>0</v>
      </c>
      <c r="H19" s="465">
        <v>0</v>
      </c>
      <c r="I19" s="465">
        <v>0</v>
      </c>
      <c r="J19" s="465">
        <v>0</v>
      </c>
      <c r="K19" s="465">
        <v>0</v>
      </c>
      <c r="L19" s="465">
        <v>20737092.350000001</v>
      </c>
      <c r="M19" s="465">
        <v>0</v>
      </c>
      <c r="N19" s="465">
        <v>0</v>
      </c>
      <c r="O19" s="465">
        <v>0</v>
      </c>
      <c r="P19" s="465">
        <v>0</v>
      </c>
      <c r="Q19" s="465">
        <v>0</v>
      </c>
    </row>
    <row r="20" spans="1:17">
      <c r="A20" s="460" t="s">
        <v>732</v>
      </c>
      <c r="B20" s="465">
        <v>949.62</v>
      </c>
      <c r="C20" s="465">
        <v>949.62</v>
      </c>
      <c r="D20" s="465">
        <v>949.62</v>
      </c>
      <c r="E20" s="465">
        <v>949.62</v>
      </c>
      <c r="F20" s="465">
        <v>0</v>
      </c>
      <c r="G20" s="465">
        <v>0</v>
      </c>
      <c r="H20" s="465">
        <v>0</v>
      </c>
      <c r="I20" s="465">
        <v>0</v>
      </c>
      <c r="J20" s="465">
        <v>0</v>
      </c>
      <c r="K20" s="465">
        <v>0</v>
      </c>
      <c r="L20" s="465">
        <v>0</v>
      </c>
      <c r="M20" s="465">
        <v>0</v>
      </c>
      <c r="N20" s="465">
        <v>0</v>
      </c>
      <c r="O20" s="465">
        <v>0</v>
      </c>
      <c r="P20" s="465">
        <v>0</v>
      </c>
      <c r="Q20" s="465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220" t="s">
        <v>734</v>
      </c>
      <c r="C24" s="2217" t="s">
        <v>735</v>
      </c>
      <c r="D24" s="2218"/>
      <c r="E24" s="2218"/>
      <c r="F24" s="2218"/>
      <c r="G24" s="2218"/>
      <c r="H24" s="2218"/>
      <c r="I24" s="2218"/>
      <c r="J24" s="2218"/>
      <c r="K24" s="2218"/>
      <c r="L24" s="2218"/>
      <c r="M24" s="2218"/>
      <c r="N24" s="2219"/>
      <c r="O24" s="2217" t="s">
        <v>736</v>
      </c>
      <c r="P24" s="2218"/>
      <c r="Q24" s="2219"/>
    </row>
    <row r="25" spans="1:17">
      <c r="A25" s="2215"/>
      <c r="B25" s="2221"/>
      <c r="C25" s="2221" t="s">
        <v>737</v>
      </c>
      <c r="D25" s="2212" t="s">
        <v>738</v>
      </c>
      <c r="E25" s="2212" t="s">
        <v>739</v>
      </c>
      <c r="F25" s="2212" t="s">
        <v>740</v>
      </c>
      <c r="G25" s="2212" t="s">
        <v>741</v>
      </c>
      <c r="H25" s="2212" t="s">
        <v>712</v>
      </c>
      <c r="I25" s="2212" t="s">
        <v>742</v>
      </c>
      <c r="J25" s="2212" t="s">
        <v>714</v>
      </c>
      <c r="K25" s="2212" t="s">
        <v>715</v>
      </c>
      <c r="L25" s="2212" t="s">
        <v>716</v>
      </c>
      <c r="M25" s="2212" t="s">
        <v>717</v>
      </c>
      <c r="N25" s="2212" t="s">
        <v>718</v>
      </c>
      <c r="O25" s="2212" t="s">
        <v>719</v>
      </c>
      <c r="P25" s="2212" t="s">
        <v>720</v>
      </c>
      <c r="Q25" s="2220" t="s">
        <v>721</v>
      </c>
    </row>
    <row r="26" spans="1:17">
      <c r="A26" s="2215"/>
      <c r="B26" s="2221"/>
      <c r="C26" s="2221"/>
      <c r="D26" s="2212"/>
      <c r="E26" s="2212"/>
      <c r="F26" s="2212"/>
      <c r="G26" s="2212"/>
      <c r="H26" s="2212"/>
      <c r="I26" s="2212"/>
      <c r="J26" s="2212"/>
      <c r="K26" s="2212"/>
      <c r="L26" s="2212"/>
      <c r="M26" s="2212"/>
      <c r="N26" s="2212"/>
      <c r="O26" s="2212"/>
      <c r="P26" s="2212"/>
      <c r="Q26" s="2221"/>
    </row>
    <row r="27" spans="1:17">
      <c r="A27" s="2215"/>
      <c r="B27" s="2221"/>
      <c r="C27" s="2221"/>
      <c r="D27" s="2212"/>
      <c r="E27" s="2212"/>
      <c r="F27" s="2212"/>
      <c r="G27" s="2212"/>
      <c r="H27" s="2212"/>
      <c r="I27" s="2212"/>
      <c r="J27" s="2212"/>
      <c r="K27" s="2212"/>
      <c r="L27" s="2212"/>
      <c r="M27" s="2212"/>
      <c r="N27" s="2212"/>
      <c r="O27" s="2212"/>
      <c r="P27" s="2212"/>
      <c r="Q27" s="2221"/>
    </row>
    <row r="28" spans="1:17" ht="28.2" customHeight="1">
      <c r="A28" s="2216"/>
      <c r="B28" s="2222"/>
      <c r="C28" s="2222"/>
      <c r="D28" s="2212"/>
      <c r="E28" s="2212"/>
      <c r="F28" s="2212"/>
      <c r="G28" s="2212"/>
      <c r="H28" s="2212"/>
      <c r="I28" s="2212"/>
      <c r="J28" s="2212"/>
      <c r="K28" s="2212"/>
      <c r="L28" s="2212"/>
      <c r="M28" s="2212"/>
      <c r="N28" s="2212"/>
      <c r="O28" s="2212"/>
      <c r="P28" s="2212"/>
      <c r="Q28" s="222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>
      <c r="A30" s="1059"/>
      <c r="B30" s="2093" t="s">
        <v>180</v>
      </c>
      <c r="C30" s="2094"/>
      <c r="D30" s="2094"/>
      <c r="E30" s="2094"/>
      <c r="F30" s="2094"/>
      <c r="G30" s="2094"/>
      <c r="H30" s="2094"/>
      <c r="I30" s="2094"/>
      <c r="J30" s="2094"/>
      <c r="K30" s="2094"/>
      <c r="L30" s="2094"/>
      <c r="M30" s="2094"/>
      <c r="N30" s="2094"/>
      <c r="O30" s="2094"/>
      <c r="P30" s="2094"/>
      <c r="Q30" s="2095"/>
    </row>
    <row r="31" spans="1:17">
      <c r="A31" s="1063" t="s">
        <v>743</v>
      </c>
      <c r="B31" s="466">
        <v>0</v>
      </c>
      <c r="C31" s="466">
        <v>0</v>
      </c>
      <c r="D31" s="466">
        <v>0</v>
      </c>
      <c r="E31" s="466">
        <v>0</v>
      </c>
      <c r="F31" s="466">
        <v>0</v>
      </c>
      <c r="G31" s="466">
        <v>0</v>
      </c>
      <c r="H31" s="466">
        <v>0</v>
      </c>
      <c r="I31" s="466">
        <v>0</v>
      </c>
      <c r="J31" s="466">
        <v>0</v>
      </c>
      <c r="K31" s="466">
        <v>0</v>
      </c>
      <c r="L31" s="466">
        <v>0</v>
      </c>
      <c r="M31" s="466">
        <v>0</v>
      </c>
      <c r="N31" s="466">
        <v>0</v>
      </c>
      <c r="O31" s="466">
        <v>0</v>
      </c>
      <c r="P31" s="466">
        <v>0</v>
      </c>
      <c r="Q31" s="466">
        <v>0</v>
      </c>
    </row>
    <row r="32" spans="1:17">
      <c r="A32" s="1064" t="s">
        <v>744</v>
      </c>
      <c r="B32" s="466">
        <v>0</v>
      </c>
      <c r="C32" s="466">
        <v>0</v>
      </c>
      <c r="D32" s="466">
        <v>0</v>
      </c>
      <c r="E32" s="466">
        <v>0</v>
      </c>
      <c r="F32" s="466">
        <v>0</v>
      </c>
      <c r="G32" s="466">
        <v>0</v>
      </c>
      <c r="H32" s="466">
        <v>0</v>
      </c>
      <c r="I32" s="466">
        <v>0</v>
      </c>
      <c r="J32" s="466">
        <v>0</v>
      </c>
      <c r="K32" s="466">
        <v>0</v>
      </c>
      <c r="L32" s="466">
        <v>0</v>
      </c>
      <c r="M32" s="466">
        <v>0</v>
      </c>
      <c r="N32" s="466">
        <v>0</v>
      </c>
      <c r="O32" s="466">
        <v>0</v>
      </c>
      <c r="P32" s="466">
        <v>0</v>
      </c>
      <c r="Q32" s="466">
        <v>0</v>
      </c>
    </row>
    <row r="33" spans="1:17">
      <c r="A33" s="1064" t="s">
        <v>745</v>
      </c>
      <c r="B33" s="466">
        <v>0</v>
      </c>
      <c r="C33" s="466">
        <v>0</v>
      </c>
      <c r="D33" s="466">
        <v>0</v>
      </c>
      <c r="E33" s="466">
        <v>0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66">
        <v>0</v>
      </c>
      <c r="O33" s="466">
        <v>0</v>
      </c>
      <c r="P33" s="466">
        <v>0</v>
      </c>
      <c r="Q33" s="466">
        <v>0</v>
      </c>
    </row>
    <row r="34" spans="1:17">
      <c r="A34" s="1063" t="s">
        <v>746</v>
      </c>
      <c r="B34" s="466">
        <v>2644633.64</v>
      </c>
      <c r="C34" s="466">
        <v>2644633.64</v>
      </c>
      <c r="D34" s="466">
        <v>2644633.64</v>
      </c>
      <c r="E34" s="466">
        <v>0</v>
      </c>
      <c r="F34" s="466">
        <v>0</v>
      </c>
      <c r="G34" s="466">
        <v>2644633.64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66">
        <v>0</v>
      </c>
      <c r="O34" s="466">
        <v>0</v>
      </c>
      <c r="P34" s="466">
        <v>0</v>
      </c>
      <c r="Q34" s="466">
        <v>0</v>
      </c>
    </row>
    <row r="35" spans="1:17">
      <c r="A35" s="1064" t="s">
        <v>747</v>
      </c>
      <c r="B35" s="466">
        <v>0</v>
      </c>
      <c r="C35" s="466">
        <v>0</v>
      </c>
      <c r="D35" s="466">
        <v>0</v>
      </c>
      <c r="E35" s="466">
        <v>0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66">
        <v>0</v>
      </c>
      <c r="O35" s="466">
        <v>0</v>
      </c>
      <c r="P35" s="466">
        <v>0</v>
      </c>
      <c r="Q35" s="466">
        <v>0</v>
      </c>
    </row>
    <row r="36" spans="1:17">
      <c r="A36" s="1064" t="s">
        <v>748</v>
      </c>
      <c r="B36" s="466">
        <v>2644633.64</v>
      </c>
      <c r="C36" s="466">
        <v>2644633.64</v>
      </c>
      <c r="D36" s="466">
        <v>2644633.64</v>
      </c>
      <c r="E36" s="466">
        <v>0</v>
      </c>
      <c r="F36" s="466">
        <v>0</v>
      </c>
      <c r="G36" s="466">
        <v>2644633.64</v>
      </c>
      <c r="H36" s="466">
        <v>0</v>
      </c>
      <c r="I36" s="466">
        <v>0</v>
      </c>
      <c r="J36" s="466">
        <v>0</v>
      </c>
      <c r="K36" s="466">
        <v>0</v>
      </c>
      <c r="L36" s="466">
        <v>0</v>
      </c>
      <c r="M36" s="466">
        <v>0</v>
      </c>
      <c r="N36" s="466">
        <v>0</v>
      </c>
      <c r="O36" s="466">
        <v>0</v>
      </c>
      <c r="P36" s="466">
        <v>0</v>
      </c>
      <c r="Q36" s="466">
        <v>0</v>
      </c>
    </row>
    <row r="37" spans="1:17" ht="20.399999999999999">
      <c r="A37" s="1063" t="s">
        <v>749</v>
      </c>
      <c r="B37" s="466">
        <v>1200153272.3699999</v>
      </c>
      <c r="C37" s="466">
        <v>1200153272.3699999</v>
      </c>
      <c r="D37" s="466">
        <v>584447.52</v>
      </c>
      <c r="E37" s="466">
        <v>0</v>
      </c>
      <c r="F37" s="466">
        <v>0</v>
      </c>
      <c r="G37" s="466">
        <v>584447.52</v>
      </c>
      <c r="H37" s="466">
        <v>0</v>
      </c>
      <c r="I37" s="466">
        <v>0</v>
      </c>
      <c r="J37" s="466">
        <v>1199460493.26</v>
      </c>
      <c r="K37" s="466">
        <v>153.9</v>
      </c>
      <c r="L37" s="466">
        <v>108177.69</v>
      </c>
      <c r="M37" s="466">
        <v>0</v>
      </c>
      <c r="N37" s="466">
        <v>0</v>
      </c>
      <c r="O37" s="466">
        <v>0</v>
      </c>
      <c r="P37" s="466">
        <v>0</v>
      </c>
      <c r="Q37" s="466">
        <v>0</v>
      </c>
    </row>
    <row r="38" spans="1:17">
      <c r="A38" s="1064" t="s">
        <v>750</v>
      </c>
      <c r="B38" s="466">
        <v>434840.02</v>
      </c>
      <c r="C38" s="466">
        <v>434840.02</v>
      </c>
      <c r="D38" s="466">
        <v>434840.02</v>
      </c>
      <c r="E38" s="466">
        <v>0</v>
      </c>
      <c r="F38" s="466">
        <v>0</v>
      </c>
      <c r="G38" s="466">
        <v>434840.02</v>
      </c>
      <c r="H38" s="466">
        <v>0</v>
      </c>
      <c r="I38" s="466">
        <v>0</v>
      </c>
      <c r="J38" s="466">
        <v>0</v>
      </c>
      <c r="K38" s="466">
        <v>0</v>
      </c>
      <c r="L38" s="466">
        <v>0</v>
      </c>
      <c r="M38" s="466">
        <v>0</v>
      </c>
      <c r="N38" s="466">
        <v>0</v>
      </c>
      <c r="O38" s="466">
        <v>0</v>
      </c>
      <c r="P38" s="466">
        <v>0</v>
      </c>
      <c r="Q38" s="466">
        <v>0</v>
      </c>
    </row>
    <row r="39" spans="1:17">
      <c r="A39" s="1064" t="s">
        <v>751</v>
      </c>
      <c r="B39" s="466">
        <v>1173611940.4300001</v>
      </c>
      <c r="C39" s="466">
        <v>1173611940.4300001</v>
      </c>
      <c r="D39" s="466">
        <v>104125</v>
      </c>
      <c r="E39" s="466">
        <v>0</v>
      </c>
      <c r="F39" s="466">
        <v>0</v>
      </c>
      <c r="G39" s="466">
        <v>104125</v>
      </c>
      <c r="H39" s="466">
        <v>0</v>
      </c>
      <c r="I39" s="466">
        <v>0</v>
      </c>
      <c r="J39" s="466">
        <v>1173507661.53</v>
      </c>
      <c r="K39" s="466">
        <v>153.9</v>
      </c>
      <c r="L39" s="466">
        <v>0</v>
      </c>
      <c r="M39" s="466">
        <v>0</v>
      </c>
      <c r="N39" s="466">
        <v>0</v>
      </c>
      <c r="O39" s="466">
        <v>0</v>
      </c>
      <c r="P39" s="466">
        <v>0</v>
      </c>
      <c r="Q39" s="466">
        <v>0</v>
      </c>
    </row>
    <row r="40" spans="1:17">
      <c r="A40" s="1064" t="s">
        <v>752</v>
      </c>
      <c r="B40" s="466">
        <v>26106491.920000002</v>
      </c>
      <c r="C40" s="466">
        <v>26106491.920000002</v>
      </c>
      <c r="D40" s="466">
        <v>45482.5</v>
      </c>
      <c r="E40" s="466">
        <v>0</v>
      </c>
      <c r="F40" s="466">
        <v>0</v>
      </c>
      <c r="G40" s="466">
        <v>45482.5</v>
      </c>
      <c r="H40" s="466">
        <v>0</v>
      </c>
      <c r="I40" s="466">
        <v>0</v>
      </c>
      <c r="J40" s="466">
        <v>25952831.73</v>
      </c>
      <c r="K40" s="466">
        <v>0</v>
      </c>
      <c r="L40" s="466">
        <v>108177.69</v>
      </c>
      <c r="M40" s="466">
        <v>0</v>
      </c>
      <c r="N40" s="466">
        <v>0</v>
      </c>
      <c r="O40" s="466">
        <v>0</v>
      </c>
      <c r="P40" s="466">
        <v>0</v>
      </c>
      <c r="Q40" s="466">
        <v>0</v>
      </c>
    </row>
    <row r="41" spans="1:17" ht="20.399999999999999">
      <c r="A41" s="1063" t="s">
        <v>753</v>
      </c>
      <c r="B41" s="466">
        <v>493443832.36000001</v>
      </c>
      <c r="C41" s="466">
        <v>493443832.36000001</v>
      </c>
      <c r="D41" s="466">
        <v>2025568.13</v>
      </c>
      <c r="E41" s="466">
        <v>4232.8999999999996</v>
      </c>
      <c r="F41" s="466">
        <v>4328.0600000000004</v>
      </c>
      <c r="G41" s="466">
        <v>2015882.31</v>
      </c>
      <c r="H41" s="466">
        <v>1124.8599999999999</v>
      </c>
      <c r="I41" s="466">
        <v>0</v>
      </c>
      <c r="J41" s="466">
        <v>801</v>
      </c>
      <c r="K41" s="466">
        <v>2266.04</v>
      </c>
      <c r="L41" s="466">
        <v>26453200.550000001</v>
      </c>
      <c r="M41" s="466">
        <v>464752697.64999998</v>
      </c>
      <c r="N41" s="466">
        <v>209298.99</v>
      </c>
      <c r="O41" s="466">
        <v>0</v>
      </c>
      <c r="P41" s="466">
        <v>0</v>
      </c>
      <c r="Q41" s="466">
        <v>0</v>
      </c>
    </row>
    <row r="42" spans="1:17">
      <c r="A42" s="1064" t="s">
        <v>754</v>
      </c>
      <c r="B42" s="466">
        <v>18479090.239999998</v>
      </c>
      <c r="C42" s="466">
        <v>18479090.239999998</v>
      </c>
      <c r="D42" s="466">
        <v>1560320.37</v>
      </c>
      <c r="E42" s="466">
        <v>0</v>
      </c>
      <c r="F42" s="466">
        <v>0</v>
      </c>
      <c r="G42" s="466">
        <v>1560320.37</v>
      </c>
      <c r="H42" s="466">
        <v>0</v>
      </c>
      <c r="I42" s="466">
        <v>0</v>
      </c>
      <c r="J42" s="466">
        <v>0</v>
      </c>
      <c r="K42" s="466">
        <v>0</v>
      </c>
      <c r="L42" s="466">
        <v>9073679.3800000008</v>
      </c>
      <c r="M42" s="466">
        <v>7840555.25</v>
      </c>
      <c r="N42" s="466">
        <v>4535.24</v>
      </c>
      <c r="O42" s="466">
        <v>0</v>
      </c>
      <c r="P42" s="466">
        <v>0</v>
      </c>
      <c r="Q42" s="466">
        <v>0</v>
      </c>
    </row>
    <row r="43" spans="1:17">
      <c r="A43" s="1064" t="s">
        <v>755</v>
      </c>
      <c r="B43" s="466">
        <v>474964742.12</v>
      </c>
      <c r="C43" s="466">
        <v>474964742.12</v>
      </c>
      <c r="D43" s="466">
        <v>465247.76</v>
      </c>
      <c r="E43" s="466">
        <v>4232.8999999999996</v>
      </c>
      <c r="F43" s="466">
        <v>4328.0600000000004</v>
      </c>
      <c r="G43" s="466">
        <v>455561.94</v>
      </c>
      <c r="H43" s="466">
        <v>1124.8599999999999</v>
      </c>
      <c r="I43" s="466">
        <v>0</v>
      </c>
      <c r="J43" s="466">
        <v>801</v>
      </c>
      <c r="K43" s="466">
        <v>2266.04</v>
      </c>
      <c r="L43" s="466">
        <v>17379521.170000002</v>
      </c>
      <c r="M43" s="466">
        <v>456912142.39999998</v>
      </c>
      <c r="N43" s="466">
        <v>204763.75</v>
      </c>
      <c r="O43" s="466">
        <v>0</v>
      </c>
      <c r="P43" s="466">
        <v>0</v>
      </c>
      <c r="Q43" s="466">
        <v>0</v>
      </c>
    </row>
    <row r="44" spans="1:17" ht="20.399999999999999">
      <c r="A44" s="1063" t="s">
        <v>756</v>
      </c>
      <c r="B44" s="466">
        <v>313707285.82999998</v>
      </c>
      <c r="C44" s="466">
        <v>313707285.82999998</v>
      </c>
      <c r="D44" s="466">
        <v>272972975.38</v>
      </c>
      <c r="E44" s="466">
        <v>24288800.469999999</v>
      </c>
      <c r="F44" s="466">
        <v>37375.629999999997</v>
      </c>
      <c r="G44" s="466">
        <v>248611356.11000001</v>
      </c>
      <c r="H44" s="466">
        <v>35443.17</v>
      </c>
      <c r="I44" s="466">
        <v>0</v>
      </c>
      <c r="J44" s="466">
        <v>861.41</v>
      </c>
      <c r="K44" s="466">
        <v>372.5</v>
      </c>
      <c r="L44" s="466">
        <v>28684703.329999998</v>
      </c>
      <c r="M44" s="466">
        <v>11565883.060000001</v>
      </c>
      <c r="N44" s="466">
        <v>482490.15</v>
      </c>
      <c r="O44" s="466">
        <v>0</v>
      </c>
      <c r="P44" s="466">
        <v>0</v>
      </c>
      <c r="Q44" s="466">
        <v>0</v>
      </c>
    </row>
    <row r="45" spans="1:17">
      <c r="A45" s="1064" t="s">
        <v>757</v>
      </c>
      <c r="B45" s="466">
        <v>37852059.810000002</v>
      </c>
      <c r="C45" s="466">
        <v>37852059.810000002</v>
      </c>
      <c r="D45" s="466">
        <v>11872618.15</v>
      </c>
      <c r="E45" s="466">
        <v>666933.07999999996</v>
      </c>
      <c r="F45" s="466">
        <v>3670.91</v>
      </c>
      <c r="G45" s="466">
        <v>11202014.16</v>
      </c>
      <c r="H45" s="466">
        <v>0</v>
      </c>
      <c r="I45" s="466">
        <v>0</v>
      </c>
      <c r="J45" s="466">
        <v>44.11</v>
      </c>
      <c r="K45" s="466">
        <v>0</v>
      </c>
      <c r="L45" s="466">
        <v>23345302.170000002</v>
      </c>
      <c r="M45" s="466">
        <v>2244688.16</v>
      </c>
      <c r="N45" s="466">
        <v>389407.22</v>
      </c>
      <c r="O45" s="466">
        <v>0</v>
      </c>
      <c r="P45" s="466">
        <v>0</v>
      </c>
      <c r="Q45" s="466">
        <v>0</v>
      </c>
    </row>
    <row r="46" spans="1:17" ht="20.399999999999999">
      <c r="A46" s="1064" t="s">
        <v>758</v>
      </c>
      <c r="B46" s="466">
        <v>6658316.6600000001</v>
      </c>
      <c r="C46" s="466">
        <v>6658316.6600000001</v>
      </c>
      <c r="D46" s="466">
        <v>6609456.8700000001</v>
      </c>
      <c r="E46" s="466">
        <v>6570588.8700000001</v>
      </c>
      <c r="F46" s="466">
        <v>0</v>
      </c>
      <c r="G46" s="466">
        <v>38868</v>
      </c>
      <c r="H46" s="466">
        <v>0</v>
      </c>
      <c r="I46" s="466">
        <v>0</v>
      </c>
      <c r="J46" s="466">
        <v>0</v>
      </c>
      <c r="K46" s="466">
        <v>0</v>
      </c>
      <c r="L46" s="466">
        <v>0</v>
      </c>
      <c r="M46" s="466">
        <v>48859.79</v>
      </c>
      <c r="N46" s="466">
        <v>0</v>
      </c>
      <c r="O46" s="466">
        <v>0</v>
      </c>
      <c r="P46" s="466">
        <v>0</v>
      </c>
      <c r="Q46" s="466">
        <v>0</v>
      </c>
    </row>
    <row r="47" spans="1:17" ht="20.399999999999999">
      <c r="A47" s="1064" t="s">
        <v>759</v>
      </c>
      <c r="B47" s="466">
        <v>269196909.36000001</v>
      </c>
      <c r="C47" s="466">
        <v>269196909.36000001</v>
      </c>
      <c r="D47" s="466">
        <v>254490900.36000001</v>
      </c>
      <c r="E47" s="466">
        <v>17051278.52</v>
      </c>
      <c r="F47" s="466">
        <v>33704.720000000001</v>
      </c>
      <c r="G47" s="466">
        <v>237370473.94999999</v>
      </c>
      <c r="H47" s="466">
        <v>35443.17</v>
      </c>
      <c r="I47" s="466">
        <v>0</v>
      </c>
      <c r="J47" s="466">
        <v>817.3</v>
      </c>
      <c r="K47" s="466">
        <v>372.5</v>
      </c>
      <c r="L47" s="466">
        <v>5339401.16</v>
      </c>
      <c r="M47" s="466">
        <v>9272335.1099999994</v>
      </c>
      <c r="N47" s="466">
        <v>93082.93</v>
      </c>
      <c r="O47" s="466">
        <v>0</v>
      </c>
      <c r="P47" s="466">
        <v>0</v>
      </c>
      <c r="Q47" s="466">
        <v>0</v>
      </c>
    </row>
    <row r="49" spans="2:13">
      <c r="B49" s="2085" t="s">
        <v>760</v>
      </c>
      <c r="C49" s="2085"/>
      <c r="D49" s="2085"/>
      <c r="E49" s="2085"/>
      <c r="F49" s="2085"/>
      <c r="G49" s="2085"/>
      <c r="H49" s="2085"/>
      <c r="I49" s="2085"/>
      <c r="J49" s="2085"/>
      <c r="K49" s="2085"/>
      <c r="L49" s="2085"/>
      <c r="M49" s="2085"/>
    </row>
    <row r="51" spans="2:13">
      <c r="B51" s="2105" t="s">
        <v>1</v>
      </c>
      <c r="C51" s="2106"/>
      <c r="D51" s="2106"/>
      <c r="E51" s="2107"/>
      <c r="F51" s="2114" t="s">
        <v>761</v>
      </c>
      <c r="G51" s="2093" t="s">
        <v>762</v>
      </c>
      <c r="H51" s="2094"/>
      <c r="I51" s="2094"/>
      <c r="J51" s="2094"/>
      <c r="K51" s="2094"/>
      <c r="L51" s="2095"/>
    </row>
    <row r="52" spans="2:13">
      <c r="B52" s="2108"/>
      <c r="C52" s="2109"/>
      <c r="D52" s="2109"/>
      <c r="E52" s="2110"/>
      <c r="F52" s="2097"/>
      <c r="G52" s="2212" t="s">
        <v>763</v>
      </c>
      <c r="H52" s="2096" t="s">
        <v>709</v>
      </c>
      <c r="I52" s="2096" t="s">
        <v>710</v>
      </c>
      <c r="J52" s="2096" t="s">
        <v>741</v>
      </c>
      <c r="K52" s="2096" t="s">
        <v>764</v>
      </c>
      <c r="L52" s="2213" t="s">
        <v>765</v>
      </c>
    </row>
    <row r="53" spans="2:13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3">
      <c r="B54" s="2108"/>
      <c r="C54" s="2109"/>
      <c r="D54" s="2109"/>
      <c r="E54" s="2110"/>
      <c r="F54" s="2097"/>
      <c r="G54" s="2212"/>
      <c r="H54" s="2096"/>
      <c r="I54" s="2096"/>
      <c r="J54" s="2096"/>
      <c r="K54" s="2096"/>
      <c r="L54" s="2213"/>
    </row>
    <row r="55" spans="2:13">
      <c r="B55" s="2111"/>
      <c r="C55" s="2112"/>
      <c r="D55" s="2112"/>
      <c r="E55" s="2113"/>
      <c r="F55" s="2098"/>
      <c r="G55" s="2212"/>
      <c r="H55" s="2096"/>
      <c r="I55" s="2096"/>
      <c r="J55" s="2096"/>
      <c r="K55" s="2096"/>
      <c r="L55" s="2213"/>
    </row>
    <row r="56" spans="2:13">
      <c r="B56" s="2096">
        <v>1</v>
      </c>
      <c r="C56" s="2096"/>
      <c r="D56" s="2096"/>
      <c r="E56" s="2096"/>
      <c r="F56" s="464">
        <v>2</v>
      </c>
      <c r="G56" s="464">
        <v>3</v>
      </c>
      <c r="H56" s="464">
        <v>4</v>
      </c>
      <c r="I56" s="464">
        <v>5</v>
      </c>
      <c r="J56" s="464">
        <v>6</v>
      </c>
      <c r="K56" s="464">
        <v>7</v>
      </c>
      <c r="L56" s="464">
        <v>8</v>
      </c>
    </row>
    <row r="57" spans="2:13">
      <c r="B57" s="2096"/>
      <c r="C57" s="2096"/>
      <c r="D57" s="2096"/>
      <c r="E57" s="2096"/>
      <c r="F57" s="2093" t="s">
        <v>180</v>
      </c>
      <c r="G57" s="2209"/>
      <c r="H57" s="2209"/>
      <c r="I57" s="2209"/>
      <c r="J57" s="2209"/>
      <c r="K57" s="2209"/>
      <c r="L57" s="2207"/>
    </row>
    <row r="58" spans="2:13" ht="24" customHeight="1">
      <c r="B58" s="2102" t="s">
        <v>766</v>
      </c>
      <c r="C58" s="2103"/>
      <c r="D58" s="2103"/>
      <c r="E58" s="2104"/>
      <c r="F58" s="465">
        <v>0</v>
      </c>
      <c r="G58" s="465">
        <v>0</v>
      </c>
      <c r="H58" s="465">
        <v>0</v>
      </c>
      <c r="I58" s="465">
        <v>0</v>
      </c>
      <c r="J58" s="465">
        <v>0</v>
      </c>
      <c r="K58" s="465">
        <v>0</v>
      </c>
      <c r="L58" s="465">
        <v>0</v>
      </c>
    </row>
    <row r="59" spans="2:13" ht="22.2" customHeight="1">
      <c r="B59" s="2102" t="s">
        <v>767</v>
      </c>
      <c r="C59" s="2103"/>
      <c r="D59" s="2103"/>
      <c r="E59" s="2104"/>
      <c r="F59" s="465">
        <v>0</v>
      </c>
      <c r="G59" s="465">
        <v>0</v>
      </c>
      <c r="H59" s="465">
        <v>0</v>
      </c>
      <c r="I59" s="465">
        <v>0</v>
      </c>
      <c r="J59" s="465">
        <v>0</v>
      </c>
      <c r="K59" s="465">
        <v>0</v>
      </c>
      <c r="L59" s="465">
        <v>0</v>
      </c>
    </row>
    <row r="60" spans="2:13">
      <c r="B60" s="2102" t="s">
        <v>768</v>
      </c>
      <c r="C60" s="2103"/>
      <c r="D60" s="2103"/>
      <c r="E60" s="2104"/>
      <c r="F60" s="465">
        <v>500000</v>
      </c>
      <c r="G60" s="465">
        <v>0</v>
      </c>
      <c r="H60" s="465">
        <v>0</v>
      </c>
      <c r="I60" s="465">
        <v>0</v>
      </c>
      <c r="J60" s="465">
        <v>0</v>
      </c>
      <c r="K60" s="465">
        <v>0</v>
      </c>
      <c r="L60" s="465">
        <v>500000</v>
      </c>
    </row>
    <row r="61" spans="2:13">
      <c r="B61" s="2102" t="s">
        <v>769</v>
      </c>
      <c r="C61" s="2103"/>
      <c r="D61" s="2103"/>
      <c r="E61" s="2104"/>
      <c r="F61" s="465">
        <v>0</v>
      </c>
      <c r="G61" s="465">
        <v>0</v>
      </c>
      <c r="H61" s="465">
        <v>0</v>
      </c>
      <c r="I61" s="465">
        <v>0</v>
      </c>
      <c r="J61" s="465">
        <v>0</v>
      </c>
      <c r="K61" s="465">
        <v>0</v>
      </c>
      <c r="L61" s="465">
        <v>0</v>
      </c>
    </row>
    <row r="62" spans="2:13" ht="23.4" customHeight="1">
      <c r="B62" s="2102" t="s">
        <v>770</v>
      </c>
      <c r="C62" s="2103"/>
      <c r="D62" s="2103"/>
      <c r="E62" s="2104"/>
      <c r="F62" s="465">
        <v>0</v>
      </c>
      <c r="G62" s="465">
        <v>0</v>
      </c>
      <c r="H62" s="465">
        <v>0</v>
      </c>
      <c r="I62" s="465">
        <v>0</v>
      </c>
      <c r="J62" s="465">
        <v>0</v>
      </c>
      <c r="K62" s="465">
        <v>0</v>
      </c>
      <c r="L62" s="465">
        <v>0</v>
      </c>
    </row>
    <row r="63" spans="2:13" ht="24.6" customHeight="1">
      <c r="B63" s="2102" t="s">
        <v>771</v>
      </c>
      <c r="C63" s="2103"/>
      <c r="D63" s="2103"/>
      <c r="E63" s="2104"/>
      <c r="F63" s="465">
        <v>0</v>
      </c>
      <c r="G63" s="465">
        <v>0</v>
      </c>
      <c r="H63" s="465">
        <v>0</v>
      </c>
      <c r="I63" s="465">
        <v>0</v>
      </c>
      <c r="J63" s="465">
        <v>0</v>
      </c>
      <c r="K63" s="465">
        <v>0</v>
      </c>
      <c r="L63" s="465">
        <v>0</v>
      </c>
    </row>
    <row r="64" spans="2:13" ht="24.6" customHeight="1">
      <c r="B64" s="2102" t="s">
        <v>772</v>
      </c>
      <c r="C64" s="2103"/>
      <c r="D64" s="2103"/>
      <c r="E64" s="2104"/>
      <c r="F64" s="465">
        <v>0</v>
      </c>
      <c r="G64" s="465">
        <v>0</v>
      </c>
      <c r="H64" s="465">
        <v>0</v>
      </c>
      <c r="I64" s="465">
        <v>0</v>
      </c>
      <c r="J64" s="465">
        <v>0</v>
      </c>
      <c r="K64" s="465">
        <v>0</v>
      </c>
      <c r="L64" s="465">
        <v>0</v>
      </c>
    </row>
    <row r="66" spans="1:6">
      <c r="A66" s="855" t="s">
        <v>1146</v>
      </c>
      <c r="B66" s="855"/>
      <c r="C66" s="855"/>
      <c r="D66" s="855"/>
      <c r="E66" s="853"/>
      <c r="F66" s="853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O25:O28"/>
    <mergeCell ref="P25:P28"/>
    <mergeCell ref="Q25:Q28"/>
    <mergeCell ref="B30:Q30"/>
    <mergeCell ref="B49:M49"/>
    <mergeCell ref="I25:I28"/>
    <mergeCell ref="J25:J28"/>
    <mergeCell ref="K25:K28"/>
    <mergeCell ref="L25:L28"/>
    <mergeCell ref="M25:M28"/>
    <mergeCell ref="N25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7A5D-A63B-432B-859D-04E734C6A3EB}">
  <dimension ref="A1:Q94"/>
  <sheetViews>
    <sheetView view="pageBreakPreview" topLeftCell="B85" zoomScaleNormal="100" zoomScaleSheetLayoutView="100" workbookViewId="0">
      <selection activeCell="E16" sqref="E16"/>
    </sheetView>
  </sheetViews>
  <sheetFormatPr defaultColWidth="9.109375" defaultRowHeight="13.8"/>
  <cols>
    <col min="1" max="1" width="5.6640625" style="394" hidden="1" customWidth="1"/>
    <col min="2" max="2" width="30.6640625" style="394" customWidth="1"/>
    <col min="3" max="3" width="14" style="394" customWidth="1"/>
    <col min="4" max="4" width="14.88671875" style="394" customWidth="1"/>
    <col min="5" max="5" width="15.6640625" style="394" customWidth="1"/>
    <col min="6" max="6" width="10.109375" style="394" bestFit="1" customWidth="1"/>
    <col min="7" max="7" width="11.6640625" style="394" bestFit="1" customWidth="1"/>
    <col min="8" max="8" width="15.6640625" style="394" customWidth="1"/>
    <col min="9" max="9" width="13.5546875" style="394" bestFit="1" customWidth="1"/>
    <col min="10" max="10" width="6.5546875" style="394" bestFit="1" customWidth="1"/>
    <col min="11" max="11" width="6.44140625" style="394" bestFit="1" customWidth="1"/>
    <col min="12" max="12" width="7.33203125" style="394" bestFit="1" customWidth="1"/>
    <col min="13" max="13" width="8.109375" style="394" customWidth="1"/>
    <col min="14" max="16384" width="9.109375" style="394"/>
  </cols>
  <sheetData>
    <row r="1" spans="2:12" ht="18">
      <c r="B1" s="471" t="s">
        <v>1155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</row>
    <row r="3" spans="2:12" ht="52.8">
      <c r="B3" s="2385" t="s">
        <v>617</v>
      </c>
      <c r="C3" s="617" t="s">
        <v>867</v>
      </c>
      <c r="D3" s="617" t="s">
        <v>868</v>
      </c>
      <c r="E3" s="395" t="s">
        <v>775</v>
      </c>
      <c r="F3" s="395" t="s">
        <v>776</v>
      </c>
      <c r="G3" s="395" t="s">
        <v>777</v>
      </c>
      <c r="H3" s="395" t="s">
        <v>778</v>
      </c>
      <c r="I3" s="395" t="s">
        <v>779</v>
      </c>
      <c r="J3" s="618" t="s">
        <v>618</v>
      </c>
      <c r="K3" s="617" t="s">
        <v>619</v>
      </c>
      <c r="L3" s="617" t="s">
        <v>620</v>
      </c>
    </row>
    <row r="4" spans="2:12">
      <c r="B4" s="2385"/>
      <c r="C4" s="2386" t="s">
        <v>180</v>
      </c>
      <c r="D4" s="2387"/>
      <c r="E4" s="2388" t="s">
        <v>638</v>
      </c>
      <c r="F4" s="2389"/>
      <c r="G4" s="2389"/>
      <c r="H4" s="2389"/>
      <c r="I4" s="2390"/>
      <c r="J4" s="2386" t="s">
        <v>188</v>
      </c>
      <c r="K4" s="2394"/>
      <c r="L4" s="2387"/>
    </row>
    <row r="5" spans="2:12">
      <c r="B5" s="618">
        <v>1</v>
      </c>
      <c r="C5" s="619">
        <v>2</v>
      </c>
      <c r="D5" s="619">
        <v>3</v>
      </c>
      <c r="E5" s="2391"/>
      <c r="F5" s="2392"/>
      <c r="G5" s="2392"/>
      <c r="H5" s="2392"/>
      <c r="I5" s="2393"/>
      <c r="J5" s="619">
        <v>4</v>
      </c>
      <c r="K5" s="619">
        <v>5</v>
      </c>
      <c r="L5" s="619">
        <v>6</v>
      </c>
    </row>
    <row r="6" spans="2:12">
      <c r="B6" s="506" t="s">
        <v>621</v>
      </c>
      <c r="C6" s="400">
        <v>2055560330</v>
      </c>
      <c r="D6" s="400">
        <v>2206662507.23</v>
      </c>
      <c r="E6" s="598" t="s">
        <v>638</v>
      </c>
      <c r="F6" s="598" t="s">
        <v>638</v>
      </c>
      <c r="G6" s="598" t="s">
        <v>638</v>
      </c>
      <c r="H6" s="598" t="s">
        <v>638</v>
      </c>
      <c r="I6" s="598" t="s">
        <v>638</v>
      </c>
      <c r="J6" s="401">
        <v>100</v>
      </c>
      <c r="K6" s="401">
        <v>107.35089965615362</v>
      </c>
      <c r="L6" s="401"/>
    </row>
    <row r="7" spans="2:12" ht="27.6">
      <c r="B7" s="402" t="s">
        <v>622</v>
      </c>
      <c r="C7" s="400">
        <v>2020824920</v>
      </c>
      <c r="D7" s="400">
        <v>2180261036.6100001</v>
      </c>
      <c r="E7" s="598" t="s">
        <v>638</v>
      </c>
      <c r="F7" s="598" t="s">
        <v>638</v>
      </c>
      <c r="G7" s="598" t="s">
        <v>638</v>
      </c>
      <c r="H7" s="598" t="s">
        <v>638</v>
      </c>
      <c r="I7" s="598" t="s">
        <v>638</v>
      </c>
      <c r="J7" s="401">
        <v>98.803556478007067</v>
      </c>
      <c r="K7" s="401">
        <v>107.8896551122301</v>
      </c>
      <c r="L7" s="401">
        <v>100</v>
      </c>
    </row>
    <row r="8" spans="2:12" ht="20.399999999999999">
      <c r="B8" s="403" t="s">
        <v>863</v>
      </c>
      <c r="C8" s="404">
        <v>522744586</v>
      </c>
      <c r="D8" s="421">
        <v>522744586</v>
      </c>
      <c r="E8" s="598" t="s">
        <v>638</v>
      </c>
      <c r="F8" s="598" t="s">
        <v>638</v>
      </c>
      <c r="G8" s="598" t="s">
        <v>638</v>
      </c>
      <c r="H8" s="598" t="s">
        <v>638</v>
      </c>
      <c r="I8" s="598" t="s">
        <v>638</v>
      </c>
      <c r="J8" s="405">
        <v>23.689376344921712</v>
      </c>
      <c r="K8" s="405">
        <v>100</v>
      </c>
      <c r="L8" s="405">
        <v>23.976238497239507</v>
      </c>
    </row>
    <row r="9" spans="2:12">
      <c r="B9" s="403" t="s">
        <v>864</v>
      </c>
      <c r="C9" s="404">
        <v>955820638</v>
      </c>
      <c r="D9" s="421">
        <v>976916365.65999997</v>
      </c>
      <c r="E9" s="598" t="s">
        <v>638</v>
      </c>
      <c r="F9" s="598" t="s">
        <v>638</v>
      </c>
      <c r="G9" s="598" t="s">
        <v>638</v>
      </c>
      <c r="H9" s="598" t="s">
        <v>638</v>
      </c>
      <c r="I9" s="598" t="s">
        <v>638</v>
      </c>
      <c r="J9" s="405">
        <v>44.271217844105792</v>
      </c>
      <c r="K9" s="405">
        <v>102.20708015932169</v>
      </c>
      <c r="L9" s="405">
        <v>44.807312026222689</v>
      </c>
    </row>
    <row r="10" spans="2:12" ht="20.399999999999999">
      <c r="B10" s="403" t="s">
        <v>865</v>
      </c>
      <c r="C10" s="404">
        <v>0</v>
      </c>
      <c r="D10" s="421">
        <v>0</v>
      </c>
      <c r="E10" s="598" t="s">
        <v>638</v>
      </c>
      <c r="F10" s="598" t="s">
        <v>638</v>
      </c>
      <c r="G10" s="598" t="s">
        <v>638</v>
      </c>
      <c r="H10" s="598" t="s">
        <v>638</v>
      </c>
      <c r="I10" s="598" t="s">
        <v>638</v>
      </c>
      <c r="J10" s="405">
        <v>0</v>
      </c>
      <c r="K10" s="405" t="s">
        <v>140</v>
      </c>
      <c r="L10" s="405">
        <v>0</v>
      </c>
    </row>
    <row r="11" spans="2:12">
      <c r="B11" s="403" t="s">
        <v>635</v>
      </c>
      <c r="C11" s="404">
        <v>444600</v>
      </c>
      <c r="D11" s="421">
        <v>519911.5</v>
      </c>
      <c r="E11" s="598" t="s">
        <v>638</v>
      </c>
      <c r="F11" s="598" t="s">
        <v>638</v>
      </c>
      <c r="G11" s="598" t="s">
        <v>638</v>
      </c>
      <c r="H11" s="598" t="s">
        <v>638</v>
      </c>
      <c r="I11" s="598" t="s">
        <v>638</v>
      </c>
      <c r="J11" s="405">
        <v>2.3560988519836654E-2</v>
      </c>
      <c r="K11" s="405">
        <v>116.93915879442196</v>
      </c>
      <c r="L11" s="405">
        <v>2.3846295983364883E-2</v>
      </c>
    </row>
    <row r="12" spans="2:12">
      <c r="B12" s="403" t="s">
        <v>636</v>
      </c>
      <c r="C12" s="404">
        <v>541815096</v>
      </c>
      <c r="D12" s="404">
        <v>680080173.45000029</v>
      </c>
      <c r="E12" s="598" t="s">
        <v>638</v>
      </c>
      <c r="F12" s="598" t="s">
        <v>638</v>
      </c>
      <c r="G12" s="598" t="s">
        <v>638</v>
      </c>
      <c r="H12" s="598" t="s">
        <v>638</v>
      </c>
      <c r="I12" s="598" t="s">
        <v>638</v>
      </c>
      <c r="J12" s="405">
        <v>30.819401300459749</v>
      </c>
      <c r="K12" s="405">
        <v>125.51886768581294</v>
      </c>
      <c r="L12" s="405">
        <v>31.19260318055445</v>
      </c>
    </row>
    <row r="13" spans="2:12" ht="27.6">
      <c r="B13" s="402" t="s">
        <v>866</v>
      </c>
      <c r="C13" s="400">
        <v>34735410</v>
      </c>
      <c r="D13" s="400">
        <v>26401470.620000001</v>
      </c>
      <c r="E13" s="598" t="s">
        <v>638</v>
      </c>
      <c r="F13" s="598" t="s">
        <v>638</v>
      </c>
      <c r="G13" s="598" t="s">
        <v>638</v>
      </c>
      <c r="H13" s="598" t="s">
        <v>638</v>
      </c>
      <c r="I13" s="598" t="s">
        <v>638</v>
      </c>
      <c r="J13" s="401">
        <v>1.1964435219929253</v>
      </c>
      <c r="K13" s="401">
        <v>76.007367179486295</v>
      </c>
      <c r="L13" s="406"/>
    </row>
    <row r="14" spans="2:12" ht="27.6">
      <c r="B14" s="407" t="s">
        <v>639</v>
      </c>
      <c r="C14" s="400">
        <v>20685632</v>
      </c>
      <c r="D14" s="400">
        <v>20444780</v>
      </c>
      <c r="E14" s="598" t="s">
        <v>638</v>
      </c>
      <c r="F14" s="598" t="s">
        <v>638</v>
      </c>
      <c r="G14" s="598" t="s">
        <v>638</v>
      </c>
      <c r="H14" s="598" t="s">
        <v>638</v>
      </c>
      <c r="I14" s="598" t="s">
        <v>638</v>
      </c>
      <c r="J14" s="401">
        <v>0.92650235063195574</v>
      </c>
      <c r="K14" s="401">
        <v>98.835655589348207</v>
      </c>
      <c r="L14" s="409"/>
    </row>
    <row r="15" spans="2:12">
      <c r="B15" s="408" t="s">
        <v>640</v>
      </c>
      <c r="C15" s="404">
        <v>0</v>
      </c>
      <c r="D15" s="404">
        <v>0</v>
      </c>
      <c r="E15" s="598" t="s">
        <v>638</v>
      </c>
      <c r="F15" s="598" t="s">
        <v>638</v>
      </c>
      <c r="G15" s="598" t="s">
        <v>638</v>
      </c>
      <c r="H15" s="598" t="s">
        <v>638</v>
      </c>
      <c r="I15" s="598" t="s">
        <v>638</v>
      </c>
      <c r="J15" s="405">
        <v>0</v>
      </c>
      <c r="K15" s="405" t="s">
        <v>140</v>
      </c>
      <c r="L15" s="409"/>
    </row>
    <row r="16" spans="2:12">
      <c r="B16" s="410" t="s">
        <v>641</v>
      </c>
      <c r="C16" s="404">
        <v>0</v>
      </c>
      <c r="D16" s="404">
        <v>0</v>
      </c>
      <c r="E16" s="598" t="s">
        <v>638</v>
      </c>
      <c r="F16" s="598" t="s">
        <v>638</v>
      </c>
      <c r="G16" s="598" t="s">
        <v>638</v>
      </c>
      <c r="H16" s="598" t="s">
        <v>638</v>
      </c>
      <c r="I16" s="598" t="s">
        <v>638</v>
      </c>
      <c r="J16" s="405">
        <v>0</v>
      </c>
      <c r="K16" s="405" t="s">
        <v>140</v>
      </c>
      <c r="L16" s="409"/>
    </row>
    <row r="17" spans="2:12">
      <c r="B17" s="408" t="s">
        <v>642</v>
      </c>
      <c r="C17" s="404">
        <v>0</v>
      </c>
      <c r="D17" s="404">
        <v>0</v>
      </c>
      <c r="E17" s="598" t="s">
        <v>638</v>
      </c>
      <c r="F17" s="598" t="s">
        <v>638</v>
      </c>
      <c r="G17" s="598" t="s">
        <v>638</v>
      </c>
      <c r="H17" s="598" t="s">
        <v>638</v>
      </c>
      <c r="I17" s="598" t="s">
        <v>638</v>
      </c>
      <c r="J17" s="405">
        <v>0</v>
      </c>
      <c r="K17" s="405" t="s">
        <v>140</v>
      </c>
      <c r="L17" s="409"/>
    </row>
    <row r="18" spans="2:12">
      <c r="B18" s="410" t="s">
        <v>641</v>
      </c>
      <c r="C18" s="404">
        <v>0</v>
      </c>
      <c r="D18" s="404">
        <v>0</v>
      </c>
      <c r="E18" s="598" t="s">
        <v>638</v>
      </c>
      <c r="F18" s="598" t="s">
        <v>638</v>
      </c>
      <c r="G18" s="598" t="s">
        <v>638</v>
      </c>
      <c r="H18" s="598" t="s">
        <v>638</v>
      </c>
      <c r="I18" s="598" t="s">
        <v>638</v>
      </c>
      <c r="J18" s="405">
        <v>0</v>
      </c>
      <c r="K18" s="405" t="s">
        <v>140</v>
      </c>
      <c r="L18" s="409"/>
    </row>
    <row r="19" spans="2:12" ht="20.399999999999999">
      <c r="B19" s="408" t="s">
        <v>643</v>
      </c>
      <c r="C19" s="404">
        <v>0</v>
      </c>
      <c r="D19" s="404">
        <v>0</v>
      </c>
      <c r="E19" s="598" t="s">
        <v>638</v>
      </c>
      <c r="F19" s="598" t="s">
        <v>638</v>
      </c>
      <c r="G19" s="598" t="s">
        <v>638</v>
      </c>
      <c r="H19" s="598" t="s">
        <v>638</v>
      </c>
      <c r="I19" s="598" t="s">
        <v>638</v>
      </c>
      <c r="J19" s="405">
        <v>0</v>
      </c>
      <c r="K19" s="405" t="s">
        <v>140</v>
      </c>
      <c r="L19" s="409"/>
    </row>
    <row r="20" spans="2:12">
      <c r="B20" s="410" t="s">
        <v>641</v>
      </c>
      <c r="C20" s="404">
        <v>0</v>
      </c>
      <c r="D20" s="404">
        <v>0</v>
      </c>
      <c r="E20" s="598" t="s">
        <v>638</v>
      </c>
      <c r="F20" s="598" t="s">
        <v>638</v>
      </c>
      <c r="G20" s="598" t="s">
        <v>638</v>
      </c>
      <c r="H20" s="598" t="s">
        <v>638</v>
      </c>
      <c r="I20" s="598" t="s">
        <v>638</v>
      </c>
      <c r="J20" s="405">
        <v>0</v>
      </c>
      <c r="K20" s="405" t="s">
        <v>140</v>
      </c>
      <c r="L20" s="409"/>
    </row>
    <row r="21" spans="2:12" ht="20.399999999999999">
      <c r="B21" s="620" t="s">
        <v>644</v>
      </c>
      <c r="C21" s="404">
        <v>19675241</v>
      </c>
      <c r="D21" s="404">
        <v>19434389</v>
      </c>
      <c r="E21" s="598" t="s">
        <v>638</v>
      </c>
      <c r="F21" s="598" t="s">
        <v>638</v>
      </c>
      <c r="G21" s="598" t="s">
        <v>638</v>
      </c>
      <c r="H21" s="598" t="s">
        <v>638</v>
      </c>
      <c r="I21" s="598" t="s">
        <v>638</v>
      </c>
      <c r="J21" s="405">
        <v>0.88071415254142249</v>
      </c>
      <c r="K21" s="405">
        <v>98.775862516753918</v>
      </c>
      <c r="L21" s="409"/>
    </row>
    <row r="22" spans="2:12">
      <c r="B22" s="410" t="s">
        <v>641</v>
      </c>
      <c r="C22" s="404">
        <v>0</v>
      </c>
      <c r="D22" s="404">
        <v>0</v>
      </c>
      <c r="E22" s="598" t="s">
        <v>638</v>
      </c>
      <c r="F22" s="598" t="s">
        <v>638</v>
      </c>
      <c r="G22" s="598" t="s">
        <v>638</v>
      </c>
      <c r="H22" s="598" t="s">
        <v>638</v>
      </c>
      <c r="I22" s="598" t="s">
        <v>638</v>
      </c>
      <c r="J22" s="405">
        <v>0</v>
      </c>
      <c r="K22" s="405" t="s">
        <v>140</v>
      </c>
      <c r="L22" s="409"/>
    </row>
    <row r="23" spans="2:12" ht="20.399999999999999">
      <c r="B23" s="620" t="s">
        <v>645</v>
      </c>
      <c r="C23" s="404">
        <v>0</v>
      </c>
      <c r="D23" s="404">
        <v>0</v>
      </c>
      <c r="E23" s="598" t="s">
        <v>638</v>
      </c>
      <c r="F23" s="598" t="s">
        <v>638</v>
      </c>
      <c r="G23" s="598" t="s">
        <v>638</v>
      </c>
      <c r="H23" s="598" t="s">
        <v>638</v>
      </c>
      <c r="I23" s="598" t="s">
        <v>638</v>
      </c>
      <c r="J23" s="405">
        <v>0</v>
      </c>
      <c r="K23" s="405" t="s">
        <v>140</v>
      </c>
      <c r="L23" s="409"/>
    </row>
    <row r="24" spans="2:12">
      <c r="B24" s="410" t="s">
        <v>641</v>
      </c>
      <c r="C24" s="404">
        <v>0</v>
      </c>
      <c r="D24" s="404">
        <v>0</v>
      </c>
      <c r="E24" s="598" t="s">
        <v>638</v>
      </c>
      <c r="F24" s="598" t="s">
        <v>638</v>
      </c>
      <c r="G24" s="598" t="s">
        <v>638</v>
      </c>
      <c r="H24" s="598" t="s">
        <v>638</v>
      </c>
      <c r="I24" s="598" t="s">
        <v>638</v>
      </c>
      <c r="J24" s="405">
        <v>0</v>
      </c>
      <c r="K24" s="405" t="s">
        <v>140</v>
      </c>
      <c r="L24" s="409"/>
    </row>
    <row r="25" spans="2:12">
      <c r="B25" s="408" t="s">
        <v>646</v>
      </c>
      <c r="C25" s="404">
        <v>587640</v>
      </c>
      <c r="D25" s="404">
        <v>587640</v>
      </c>
      <c r="E25" s="598" t="s">
        <v>638</v>
      </c>
      <c r="F25" s="598" t="s">
        <v>638</v>
      </c>
      <c r="G25" s="598" t="s">
        <v>638</v>
      </c>
      <c r="H25" s="598" t="s">
        <v>638</v>
      </c>
      <c r="I25" s="598" t="s">
        <v>638</v>
      </c>
      <c r="J25" s="405">
        <v>2.6630261676836946E-2</v>
      </c>
      <c r="K25" s="405">
        <v>100</v>
      </c>
      <c r="L25" s="409"/>
    </row>
    <row r="26" spans="2:12">
      <c r="B26" s="410" t="s">
        <v>641</v>
      </c>
      <c r="C26" s="404">
        <v>587640</v>
      </c>
      <c r="D26" s="404">
        <v>587640</v>
      </c>
      <c r="E26" s="598" t="s">
        <v>638</v>
      </c>
      <c r="F26" s="598" t="s">
        <v>638</v>
      </c>
      <c r="G26" s="598" t="s">
        <v>638</v>
      </c>
      <c r="H26" s="598" t="s">
        <v>638</v>
      </c>
      <c r="I26" s="598" t="s">
        <v>638</v>
      </c>
      <c r="J26" s="405">
        <v>2.6630261676836946E-2</v>
      </c>
      <c r="K26" s="405">
        <v>100</v>
      </c>
      <c r="L26" s="409"/>
    </row>
    <row r="27" spans="2:12" ht="30.6">
      <c r="B27" s="408" t="s">
        <v>647</v>
      </c>
      <c r="C27" s="404">
        <v>0</v>
      </c>
      <c r="D27" s="404">
        <v>0</v>
      </c>
      <c r="E27" s="598" t="s">
        <v>638</v>
      </c>
      <c r="F27" s="598" t="s">
        <v>638</v>
      </c>
      <c r="G27" s="598" t="s">
        <v>638</v>
      </c>
      <c r="H27" s="598" t="s">
        <v>638</v>
      </c>
      <c r="I27" s="598" t="s">
        <v>638</v>
      </c>
      <c r="J27" s="405">
        <v>0</v>
      </c>
      <c r="K27" s="405" t="s">
        <v>140</v>
      </c>
      <c r="L27" s="409"/>
    </row>
    <row r="28" spans="2:12">
      <c r="B28" s="410" t="s">
        <v>648</v>
      </c>
      <c r="C28" s="404">
        <v>0</v>
      </c>
      <c r="D28" s="404">
        <v>0</v>
      </c>
      <c r="E28" s="598" t="s">
        <v>638</v>
      </c>
      <c r="F28" s="598" t="s">
        <v>638</v>
      </c>
      <c r="G28" s="598" t="s">
        <v>638</v>
      </c>
      <c r="H28" s="598" t="s">
        <v>638</v>
      </c>
      <c r="I28" s="598" t="s">
        <v>638</v>
      </c>
      <c r="J28" s="405">
        <v>0</v>
      </c>
      <c r="K28" s="405" t="s">
        <v>140</v>
      </c>
      <c r="L28" s="409"/>
    </row>
    <row r="29" spans="2:12" ht="30.6">
      <c r="B29" s="408" t="s">
        <v>816</v>
      </c>
      <c r="C29" s="404">
        <v>422751</v>
      </c>
      <c r="D29" s="404">
        <v>422751</v>
      </c>
      <c r="E29" s="598" t="s">
        <v>638</v>
      </c>
      <c r="F29" s="598" t="s">
        <v>638</v>
      </c>
      <c r="G29" s="598" t="s">
        <v>638</v>
      </c>
      <c r="H29" s="598" t="s">
        <v>638</v>
      </c>
      <c r="I29" s="598" t="s">
        <v>638</v>
      </c>
      <c r="J29" s="405">
        <v>1.9157936413696303E-2</v>
      </c>
      <c r="K29" s="405">
        <v>100</v>
      </c>
      <c r="L29" s="409"/>
    </row>
    <row r="30" spans="2:12">
      <c r="B30" s="410" t="s">
        <v>641</v>
      </c>
      <c r="C30" s="404">
        <v>422751</v>
      </c>
      <c r="D30" s="404">
        <v>422751</v>
      </c>
      <c r="E30" s="598" t="s">
        <v>638</v>
      </c>
      <c r="F30" s="598" t="s">
        <v>638</v>
      </c>
      <c r="G30" s="598" t="s">
        <v>638</v>
      </c>
      <c r="H30" s="598" t="s">
        <v>638</v>
      </c>
      <c r="I30" s="598" t="s">
        <v>638</v>
      </c>
      <c r="J30" s="405">
        <v>1.9157936413696303E-2</v>
      </c>
      <c r="K30" s="405">
        <v>100</v>
      </c>
      <c r="L30" s="409"/>
    </row>
    <row r="31" spans="2:12" ht="20.399999999999999">
      <c r="B31" s="408" t="s">
        <v>650</v>
      </c>
      <c r="C31" s="404">
        <v>0</v>
      </c>
      <c r="D31" s="404">
        <v>0</v>
      </c>
      <c r="E31" s="598" t="s">
        <v>638</v>
      </c>
      <c r="F31" s="598" t="s">
        <v>638</v>
      </c>
      <c r="G31" s="598" t="s">
        <v>638</v>
      </c>
      <c r="H31" s="598" t="s">
        <v>638</v>
      </c>
      <c r="I31" s="598" t="s">
        <v>638</v>
      </c>
      <c r="J31" s="405">
        <v>0</v>
      </c>
      <c r="K31" s="405" t="s">
        <v>140</v>
      </c>
      <c r="L31" s="409"/>
    </row>
    <row r="32" spans="2:12">
      <c r="B32" s="410" t="s">
        <v>641</v>
      </c>
      <c r="C32" s="404">
        <v>0</v>
      </c>
      <c r="D32" s="404">
        <v>0</v>
      </c>
      <c r="E32" s="598" t="s">
        <v>638</v>
      </c>
      <c r="F32" s="598" t="s">
        <v>638</v>
      </c>
      <c r="G32" s="598" t="s">
        <v>638</v>
      </c>
      <c r="H32" s="598" t="s">
        <v>638</v>
      </c>
      <c r="I32" s="598" t="s">
        <v>638</v>
      </c>
      <c r="J32" s="405">
        <v>0</v>
      </c>
      <c r="K32" s="405" t="s">
        <v>140</v>
      </c>
      <c r="L32" s="409"/>
    </row>
    <row r="33" spans="1:17">
      <c r="A33" s="477"/>
      <c r="B33" s="407" t="s">
        <v>780</v>
      </c>
      <c r="C33" s="404">
        <v>0</v>
      </c>
      <c r="D33" s="404">
        <v>0</v>
      </c>
      <c r="E33" s="598" t="s">
        <v>638</v>
      </c>
      <c r="F33" s="598" t="s">
        <v>638</v>
      </c>
      <c r="G33" s="598" t="s">
        <v>638</v>
      </c>
      <c r="H33" s="598" t="s">
        <v>638</v>
      </c>
      <c r="I33" s="598" t="s">
        <v>638</v>
      </c>
      <c r="J33" s="401">
        <v>0</v>
      </c>
      <c r="K33" s="401" t="s">
        <v>140</v>
      </c>
      <c r="L33" s="427"/>
      <c r="M33" s="414"/>
      <c r="N33" s="414"/>
      <c r="O33" s="415"/>
      <c r="P33" s="415"/>
      <c r="Q33" s="416"/>
    </row>
    <row r="34" spans="1:17">
      <c r="A34" s="477"/>
      <c r="B34" s="408" t="s">
        <v>781</v>
      </c>
      <c r="C34" s="404">
        <v>0</v>
      </c>
      <c r="D34" s="404">
        <v>0</v>
      </c>
      <c r="E34" s="598" t="s">
        <v>638</v>
      </c>
      <c r="F34" s="598" t="s">
        <v>638</v>
      </c>
      <c r="G34" s="598" t="s">
        <v>638</v>
      </c>
      <c r="H34" s="598" t="s">
        <v>638</v>
      </c>
      <c r="I34" s="598" t="s">
        <v>638</v>
      </c>
      <c r="J34" s="405">
        <v>0</v>
      </c>
      <c r="K34" s="405" t="s">
        <v>140</v>
      </c>
      <c r="L34" s="427"/>
      <c r="M34" s="414"/>
      <c r="N34" s="414"/>
      <c r="O34" s="415"/>
      <c r="P34" s="415"/>
      <c r="Q34" s="416"/>
    </row>
    <row r="35" spans="1:17">
      <c r="A35" s="477"/>
      <c r="B35" s="407" t="s">
        <v>782</v>
      </c>
      <c r="C35" s="404">
        <v>14049778</v>
      </c>
      <c r="D35" s="404">
        <v>5956690.6200000001</v>
      </c>
      <c r="E35" s="598" t="s">
        <v>638</v>
      </c>
      <c r="F35" s="598" t="s">
        <v>638</v>
      </c>
      <c r="G35" s="598" t="s">
        <v>638</v>
      </c>
      <c r="H35" s="598" t="s">
        <v>638</v>
      </c>
      <c r="I35" s="598" t="s">
        <v>638</v>
      </c>
      <c r="J35" s="405">
        <v>0.26994117136096951</v>
      </c>
      <c r="K35" s="405">
        <v>42.397044423050673</v>
      </c>
      <c r="L35" s="427"/>
      <c r="M35" s="414"/>
      <c r="N35" s="414"/>
      <c r="O35" s="415"/>
      <c r="P35" s="415"/>
      <c r="Q35" s="416"/>
    </row>
    <row r="36" spans="1:17">
      <c r="A36" s="477"/>
      <c r="B36" s="408" t="s">
        <v>783</v>
      </c>
      <c r="C36" s="404">
        <v>13517636</v>
      </c>
      <c r="D36" s="404">
        <v>5505968.9400000004</v>
      </c>
      <c r="E36" s="598" t="s">
        <v>638</v>
      </c>
      <c r="F36" s="598" t="s">
        <v>638</v>
      </c>
      <c r="G36" s="598" t="s">
        <v>638</v>
      </c>
      <c r="H36" s="598" t="s">
        <v>638</v>
      </c>
      <c r="I36" s="598" t="s">
        <v>638</v>
      </c>
      <c r="J36" s="405">
        <v>0.2495156790836848</v>
      </c>
      <c r="K36" s="405">
        <v>40.731744367136386</v>
      </c>
      <c r="L36" s="427"/>
      <c r="M36" s="414"/>
      <c r="N36" s="414"/>
      <c r="O36" s="415"/>
      <c r="P36" s="415"/>
      <c r="Q36" s="416"/>
    </row>
    <row r="37" spans="1:17">
      <c r="A37" s="477"/>
      <c r="B37" s="621"/>
      <c r="C37" s="482"/>
      <c r="D37" s="482"/>
      <c r="E37" s="482"/>
      <c r="F37" s="482"/>
      <c r="G37" s="482"/>
      <c r="H37" s="482"/>
      <c r="I37" s="482"/>
      <c r="J37" s="482"/>
      <c r="K37" s="482"/>
      <c r="L37" s="427"/>
      <c r="M37" s="414"/>
      <c r="N37" s="414"/>
      <c r="O37" s="415"/>
      <c r="P37" s="415"/>
      <c r="Q37" s="416"/>
    </row>
    <row r="38" spans="1:17">
      <c r="A38" s="477"/>
      <c r="B38" s="506" t="s">
        <v>621</v>
      </c>
      <c r="C38" s="400">
        <v>2055560330</v>
      </c>
      <c r="D38" s="400">
        <v>2206662507.23</v>
      </c>
      <c r="E38" s="622" t="s">
        <v>638</v>
      </c>
      <c r="F38" s="622" t="s">
        <v>638</v>
      </c>
      <c r="G38" s="622" t="s">
        <v>638</v>
      </c>
      <c r="H38" s="622" t="s">
        <v>638</v>
      </c>
      <c r="I38" s="622" t="s">
        <v>638</v>
      </c>
      <c r="J38" s="405">
        <v>100</v>
      </c>
      <c r="K38" s="405">
        <v>107.35089965615362</v>
      </c>
      <c r="L38" s="427"/>
      <c r="M38" s="414"/>
      <c r="N38" s="414"/>
      <c r="O38" s="415"/>
      <c r="P38" s="415"/>
      <c r="Q38" s="416"/>
    </row>
    <row r="39" spans="1:17">
      <c r="A39" s="477"/>
      <c r="B39" s="506" t="s">
        <v>145</v>
      </c>
      <c r="C39" s="404">
        <v>60363165</v>
      </c>
      <c r="D39" s="404">
        <v>52445904.149999999</v>
      </c>
      <c r="E39" s="622" t="s">
        <v>638</v>
      </c>
      <c r="F39" s="622" t="s">
        <v>638</v>
      </c>
      <c r="G39" s="622" t="s">
        <v>638</v>
      </c>
      <c r="H39" s="622" t="s">
        <v>638</v>
      </c>
      <c r="I39" s="622" t="s">
        <v>638</v>
      </c>
      <c r="J39" s="405">
        <v>2.3767070849377316</v>
      </c>
      <c r="K39" s="405">
        <v>86.883953401051784</v>
      </c>
      <c r="L39" s="427"/>
      <c r="M39" s="414"/>
      <c r="N39" s="414"/>
      <c r="O39" s="415"/>
      <c r="P39" s="415"/>
      <c r="Q39" s="416"/>
    </row>
    <row r="40" spans="1:17">
      <c r="A40" s="477"/>
      <c r="B40" s="506" t="s">
        <v>144</v>
      </c>
      <c r="C40" s="404">
        <v>1995197165</v>
      </c>
      <c r="D40" s="404">
        <v>2154216603.0799999</v>
      </c>
      <c r="E40" s="622" t="s">
        <v>638</v>
      </c>
      <c r="F40" s="622" t="s">
        <v>638</v>
      </c>
      <c r="G40" s="622" t="s">
        <v>638</v>
      </c>
      <c r="H40" s="622" t="s">
        <v>638</v>
      </c>
      <c r="I40" s="622" t="s">
        <v>638</v>
      </c>
      <c r="J40" s="405">
        <v>97.623292915062265</v>
      </c>
      <c r="K40" s="405">
        <v>107.97011146915899</v>
      </c>
      <c r="L40" s="427"/>
      <c r="M40" s="414"/>
      <c r="N40" s="414"/>
      <c r="O40" s="415"/>
      <c r="P40" s="415"/>
      <c r="Q40" s="416"/>
    </row>
    <row r="41" spans="1:17">
      <c r="A41" s="477"/>
      <c r="B41" s="516" t="s">
        <v>658</v>
      </c>
      <c r="C41" s="412"/>
      <c r="D41" s="413"/>
      <c r="E41" s="413"/>
      <c r="F41" s="414"/>
      <c r="G41" s="414"/>
      <c r="H41" s="414"/>
      <c r="I41" s="414"/>
      <c r="J41" s="414"/>
      <c r="K41" s="415"/>
      <c r="L41" s="415"/>
      <c r="M41" s="416"/>
    </row>
    <row r="42" spans="1:17">
      <c r="B42" s="483"/>
      <c r="C42" s="412"/>
      <c r="D42" s="413"/>
      <c r="E42" s="413"/>
      <c r="F42" s="414"/>
      <c r="G42" s="414"/>
      <c r="H42" s="414"/>
      <c r="I42" s="414"/>
      <c r="J42" s="414"/>
      <c r="K42" s="415"/>
      <c r="L42" s="415"/>
      <c r="M42" s="416"/>
    </row>
    <row r="43" spans="1:17" ht="26.4" customHeight="1">
      <c r="B43" s="2385" t="s">
        <v>617</v>
      </c>
      <c r="C43" s="2395" t="s">
        <v>869</v>
      </c>
      <c r="D43" s="2395" t="s">
        <v>870</v>
      </c>
      <c r="E43" s="2395" t="s">
        <v>871</v>
      </c>
      <c r="F43" s="2395" t="s">
        <v>659</v>
      </c>
      <c r="G43" s="2395"/>
      <c r="H43" s="2395"/>
      <c r="I43" s="2397" t="s">
        <v>872</v>
      </c>
      <c r="J43" s="2395" t="s">
        <v>618</v>
      </c>
      <c r="K43" s="2400" t="s">
        <v>619</v>
      </c>
      <c r="L43" s="624"/>
      <c r="M43" s="414"/>
    </row>
    <row r="44" spans="1:17">
      <c r="B44" s="2385"/>
      <c r="C44" s="2395"/>
      <c r="D44" s="2395"/>
      <c r="E44" s="2396"/>
      <c r="F44" s="2381" t="s">
        <v>873</v>
      </c>
      <c r="G44" s="2401" t="s">
        <v>660</v>
      </c>
      <c r="H44" s="2396"/>
      <c r="I44" s="2398"/>
      <c r="J44" s="2395"/>
      <c r="K44" s="2400"/>
      <c r="L44" s="625"/>
      <c r="M44" s="414"/>
    </row>
    <row r="45" spans="1:17" ht="77.400000000000006" customHeight="1">
      <c r="B45" s="2385"/>
      <c r="C45" s="2395"/>
      <c r="D45" s="2395"/>
      <c r="E45" s="2396"/>
      <c r="F45" s="2396"/>
      <c r="G45" s="626" t="s">
        <v>874</v>
      </c>
      <c r="H45" s="626" t="s">
        <v>875</v>
      </c>
      <c r="I45" s="2399"/>
      <c r="J45" s="2395"/>
      <c r="K45" s="2400"/>
      <c r="L45" s="625"/>
      <c r="M45" s="414"/>
    </row>
    <row r="46" spans="1:17">
      <c r="B46" s="2385"/>
      <c r="C46" s="2386" t="s">
        <v>180</v>
      </c>
      <c r="D46" s="2394"/>
      <c r="E46" s="2394"/>
      <c r="F46" s="2394"/>
      <c r="G46" s="2394"/>
      <c r="H46" s="2394"/>
      <c r="I46" s="2387"/>
      <c r="J46" s="2371" t="s">
        <v>188</v>
      </c>
      <c r="K46" s="2371"/>
      <c r="L46" s="624"/>
    </row>
    <row r="47" spans="1:17">
      <c r="B47" s="618">
        <v>1</v>
      </c>
      <c r="C47" s="619">
        <v>2</v>
      </c>
      <c r="D47" s="619">
        <v>3</v>
      </c>
      <c r="E47" s="619">
        <v>4</v>
      </c>
      <c r="F47" s="618">
        <v>5</v>
      </c>
      <c r="G47" s="618">
        <v>6</v>
      </c>
      <c r="H47" s="619">
        <v>7</v>
      </c>
      <c r="I47" s="627">
        <v>8</v>
      </c>
      <c r="J47" s="618">
        <v>9</v>
      </c>
      <c r="K47" s="619">
        <v>10</v>
      </c>
      <c r="L47" s="624"/>
    </row>
    <row r="48" spans="1:17" ht="27.6">
      <c r="B48" s="399" t="s">
        <v>661</v>
      </c>
      <c r="C48" s="418">
        <v>2266269869</v>
      </c>
      <c r="D48" s="418">
        <v>2183129941.7199998</v>
      </c>
      <c r="E48" s="418">
        <v>4736505007.1000004</v>
      </c>
      <c r="F48" s="418">
        <v>289573935.36000001</v>
      </c>
      <c r="G48" s="418">
        <v>949.62</v>
      </c>
      <c r="H48" s="418">
        <v>20737092.350000001</v>
      </c>
      <c r="I48" s="429">
        <v>199058</v>
      </c>
      <c r="J48" s="430">
        <v>100</v>
      </c>
      <c r="K48" s="430">
        <v>96.33141981821052</v>
      </c>
      <c r="L48" s="556"/>
      <c r="M48" s="484"/>
    </row>
    <row r="49" spans="2:16">
      <c r="B49" s="402" t="s">
        <v>662</v>
      </c>
      <c r="C49" s="431">
        <v>278125203</v>
      </c>
      <c r="D49" s="431">
        <v>240876913.90000001</v>
      </c>
      <c r="E49" s="431">
        <v>240876913.90000001</v>
      </c>
      <c r="F49" s="431">
        <v>2664255.88</v>
      </c>
      <c r="G49" s="431">
        <v>0</v>
      </c>
      <c r="H49" s="431">
        <v>0</v>
      </c>
      <c r="I49" s="432">
        <v>0</v>
      </c>
      <c r="J49" s="430">
        <v>11.033558254907302</v>
      </c>
      <c r="K49" s="430">
        <v>86.607366503207544</v>
      </c>
      <c r="L49" s="556"/>
      <c r="M49" s="628"/>
    </row>
    <row r="50" spans="2:16">
      <c r="B50" s="403" t="s">
        <v>663</v>
      </c>
      <c r="C50" s="404">
        <v>256125203</v>
      </c>
      <c r="D50" s="404">
        <v>218877213.90000001</v>
      </c>
      <c r="E50" s="404">
        <v>218877213.90000001</v>
      </c>
      <c r="F50" s="404">
        <v>2664255.88</v>
      </c>
      <c r="G50" s="404">
        <v>0</v>
      </c>
      <c r="H50" s="404">
        <v>0</v>
      </c>
      <c r="I50" s="433">
        <v>0</v>
      </c>
      <c r="J50" s="430">
        <v>10.025844532531833</v>
      </c>
      <c r="K50" s="430">
        <v>85.457116807048465</v>
      </c>
      <c r="L50" s="556"/>
      <c r="M50" s="482"/>
    </row>
    <row r="51" spans="2:16" ht="27.6">
      <c r="B51" s="402" t="s">
        <v>664</v>
      </c>
      <c r="C51" s="431">
        <v>1988144666</v>
      </c>
      <c r="D51" s="431">
        <v>1942253027.8199997</v>
      </c>
      <c r="E51" s="431">
        <v>4495628093.2000008</v>
      </c>
      <c r="F51" s="431">
        <v>286909679.48000002</v>
      </c>
      <c r="G51" s="431">
        <v>949.62</v>
      </c>
      <c r="H51" s="431">
        <v>20737092.350000001</v>
      </c>
      <c r="I51" s="432">
        <v>199058</v>
      </c>
      <c r="J51" s="430">
        <v>88.966441745092695</v>
      </c>
      <c r="K51" s="430">
        <v>97.691735467503435</v>
      </c>
      <c r="L51" s="556"/>
      <c r="M51" s="628"/>
    </row>
    <row r="52" spans="2:16">
      <c r="B52" s="403" t="s">
        <v>665</v>
      </c>
      <c r="C52" s="404">
        <v>76263501</v>
      </c>
      <c r="D52" s="404">
        <v>68416051.159999996</v>
      </c>
      <c r="E52" s="404">
        <v>68416051.159999996</v>
      </c>
      <c r="F52" s="404">
        <v>5418395.2699999996</v>
      </c>
      <c r="G52" s="404">
        <v>0</v>
      </c>
      <c r="H52" s="404">
        <v>0</v>
      </c>
      <c r="I52" s="433">
        <v>0</v>
      </c>
      <c r="J52" s="430">
        <v>3.1338515336424622</v>
      </c>
      <c r="K52" s="430">
        <v>89.710084460979573</v>
      </c>
      <c r="L52" s="556"/>
      <c r="M52" s="482"/>
    </row>
    <row r="53" spans="2:16">
      <c r="B53" s="403" t="s">
        <v>599</v>
      </c>
      <c r="C53" s="486">
        <v>145391294</v>
      </c>
      <c r="D53" s="486">
        <v>143810528.36000001</v>
      </c>
      <c r="E53" s="486">
        <v>143810528.36000001</v>
      </c>
      <c r="F53" s="486">
        <v>0</v>
      </c>
      <c r="G53" s="486">
        <v>0</v>
      </c>
      <c r="H53" s="486">
        <v>0</v>
      </c>
      <c r="I53" s="487">
        <v>0</v>
      </c>
      <c r="J53" s="430">
        <v>6.5873554116846345</v>
      </c>
      <c r="K53" s="430">
        <v>98.912750828120437</v>
      </c>
      <c r="L53" s="556"/>
      <c r="M53" s="482"/>
    </row>
    <row r="54" spans="2:16">
      <c r="B54" s="403" t="s">
        <v>666</v>
      </c>
      <c r="C54" s="404">
        <v>0</v>
      </c>
      <c r="D54" s="404">
        <v>0</v>
      </c>
      <c r="E54" s="404">
        <v>0</v>
      </c>
      <c r="F54" s="404">
        <v>0</v>
      </c>
      <c r="G54" s="404">
        <v>0</v>
      </c>
      <c r="H54" s="404">
        <v>0</v>
      </c>
      <c r="I54" s="433">
        <v>0</v>
      </c>
      <c r="J54" s="430">
        <v>0</v>
      </c>
      <c r="K54" s="430" t="s">
        <v>140</v>
      </c>
      <c r="L54" s="556"/>
      <c r="M54" s="482"/>
    </row>
    <row r="55" spans="2:16">
      <c r="B55" s="403" t="s">
        <v>667</v>
      </c>
      <c r="C55" s="486">
        <v>0</v>
      </c>
      <c r="D55" s="486">
        <v>0</v>
      </c>
      <c r="E55" s="486">
        <v>0</v>
      </c>
      <c r="F55" s="486">
        <v>0</v>
      </c>
      <c r="G55" s="486">
        <v>0</v>
      </c>
      <c r="H55" s="486">
        <v>0</v>
      </c>
      <c r="I55" s="487">
        <v>0</v>
      </c>
      <c r="J55" s="430">
        <v>0</v>
      </c>
      <c r="K55" s="430" t="s">
        <v>140</v>
      </c>
      <c r="L55" s="556"/>
      <c r="M55" s="482"/>
    </row>
    <row r="56" spans="2:16">
      <c r="B56" s="403" t="s">
        <v>668</v>
      </c>
      <c r="C56" s="486">
        <v>813986</v>
      </c>
      <c r="D56" s="486">
        <v>172002.57</v>
      </c>
      <c r="E56" s="486">
        <v>172002.57</v>
      </c>
      <c r="F56" s="486">
        <v>21588.36</v>
      </c>
      <c r="G56" s="486">
        <v>0</v>
      </c>
      <c r="H56" s="486">
        <v>0</v>
      </c>
      <c r="I56" s="489">
        <v>0</v>
      </c>
      <c r="J56" s="430">
        <v>7.8787142585056633E-3</v>
      </c>
      <c r="K56" s="430">
        <v>21.130900285754301</v>
      </c>
      <c r="L56" s="556"/>
      <c r="M56" s="482"/>
    </row>
    <row r="57" spans="2:16">
      <c r="B57" s="403" t="s">
        <v>669</v>
      </c>
      <c r="C57" s="404">
        <v>1765675885</v>
      </c>
      <c r="D57" s="404">
        <v>1729854445.7299998</v>
      </c>
      <c r="E57" s="604">
        <v>4283229511.1100006</v>
      </c>
      <c r="F57" s="604">
        <v>281469695.85000002</v>
      </c>
      <c r="G57" s="604">
        <v>949.62</v>
      </c>
      <c r="H57" s="604">
        <v>20737092.350000001</v>
      </c>
      <c r="I57" s="605">
        <v>199058</v>
      </c>
      <c r="J57" s="430">
        <v>79.237356085507088</v>
      </c>
      <c r="K57" s="430">
        <v>97.971233589680011</v>
      </c>
      <c r="L57" s="556"/>
      <c r="M57" s="482"/>
    </row>
    <row r="58" spans="2:16">
      <c r="B58" s="399" t="s">
        <v>670</v>
      </c>
      <c r="C58" s="431">
        <v>-210709539</v>
      </c>
      <c r="D58" s="431">
        <v>23532565.510000229</v>
      </c>
      <c r="E58" s="629"/>
      <c r="F58" s="608"/>
      <c r="G58" s="608"/>
      <c r="H58" s="608"/>
      <c r="I58" s="2018"/>
      <c r="J58" s="2018"/>
      <c r="K58" s="434"/>
      <c r="L58" s="434"/>
      <c r="M58" s="444"/>
    </row>
    <row r="59" spans="2:16" ht="18">
      <c r="B59" s="505" t="s">
        <v>791</v>
      </c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623"/>
    </row>
    <row r="60" spans="2:16">
      <c r="B60" s="630" t="s">
        <v>1</v>
      </c>
      <c r="C60" s="631" t="s">
        <v>676</v>
      </c>
      <c r="D60" s="631" t="s">
        <v>677</v>
      </c>
      <c r="E60" s="2372" t="s">
        <v>638</v>
      </c>
      <c r="F60" s="2373"/>
      <c r="G60" s="2373"/>
      <c r="H60" s="2373"/>
      <c r="I60" s="2374"/>
      <c r="J60" s="619" t="s">
        <v>5</v>
      </c>
      <c r="K60" s="619" t="s">
        <v>4</v>
      </c>
      <c r="L60" s="624"/>
      <c r="M60" s="624"/>
      <c r="N60" s="624"/>
      <c r="O60" s="624"/>
      <c r="P60" s="624"/>
    </row>
    <row r="61" spans="2:16">
      <c r="B61" s="630"/>
      <c r="C61" s="2381" t="s">
        <v>180</v>
      </c>
      <c r="D61" s="2382"/>
      <c r="E61" s="2375"/>
      <c r="F61" s="2376"/>
      <c r="G61" s="2376"/>
      <c r="H61" s="2376"/>
      <c r="I61" s="2377"/>
      <c r="J61" s="2383" t="s">
        <v>188</v>
      </c>
      <c r="K61" s="2384"/>
      <c r="L61" s="624"/>
      <c r="M61" s="624"/>
      <c r="N61" s="624"/>
      <c r="O61" s="624"/>
      <c r="P61" s="624"/>
    </row>
    <row r="62" spans="2:16">
      <c r="B62" s="626">
        <v>1</v>
      </c>
      <c r="C62" s="632">
        <v>2</v>
      </c>
      <c r="D62" s="632">
        <v>3</v>
      </c>
      <c r="E62" s="2378"/>
      <c r="F62" s="2379"/>
      <c r="G62" s="2379"/>
      <c r="H62" s="2379"/>
      <c r="I62" s="2380"/>
      <c r="J62" s="633">
        <v>4</v>
      </c>
      <c r="K62" s="633">
        <v>5</v>
      </c>
      <c r="L62" s="624"/>
      <c r="M62" s="624"/>
      <c r="N62" s="624"/>
      <c r="O62" s="624"/>
      <c r="P62" s="624"/>
    </row>
    <row r="63" spans="2:16" ht="27.6">
      <c r="B63" s="634" t="s">
        <v>678</v>
      </c>
      <c r="C63" s="446">
        <v>210709539</v>
      </c>
      <c r="D63" s="446">
        <v>614626908.02999997</v>
      </c>
      <c r="E63" s="615" t="s">
        <v>638</v>
      </c>
      <c r="F63" s="615" t="s">
        <v>638</v>
      </c>
      <c r="G63" s="615" t="s">
        <v>638</v>
      </c>
      <c r="H63" s="615" t="s">
        <v>638</v>
      </c>
      <c r="I63" s="615" t="s">
        <v>638</v>
      </c>
      <c r="J63" s="500">
        <v>100</v>
      </c>
      <c r="K63" s="430">
        <v>291.69391710832798</v>
      </c>
      <c r="L63" s="624"/>
      <c r="M63" s="624"/>
      <c r="N63" s="624"/>
      <c r="O63" s="624"/>
      <c r="P63" s="624"/>
    </row>
    <row r="64" spans="2:16" ht="20.399999999999999">
      <c r="B64" s="448" t="s">
        <v>828</v>
      </c>
      <c r="C64" s="449">
        <v>0</v>
      </c>
      <c r="D64" s="449">
        <v>0</v>
      </c>
      <c r="E64" s="635" t="s">
        <v>638</v>
      </c>
      <c r="F64" s="635" t="s">
        <v>638</v>
      </c>
      <c r="G64" s="635" t="s">
        <v>638</v>
      </c>
      <c r="H64" s="635" t="s">
        <v>638</v>
      </c>
      <c r="I64" s="635" t="s">
        <v>638</v>
      </c>
      <c r="J64" s="500">
        <v>0</v>
      </c>
      <c r="K64" s="430" t="s">
        <v>140</v>
      </c>
      <c r="L64" s="624"/>
      <c r="M64" s="624"/>
      <c r="N64" s="624"/>
      <c r="O64" s="624"/>
      <c r="P64" s="624"/>
    </row>
    <row r="65" spans="2:16">
      <c r="B65" s="450" t="s">
        <v>680</v>
      </c>
      <c r="C65" s="449">
        <v>0</v>
      </c>
      <c r="D65" s="449">
        <v>0</v>
      </c>
      <c r="E65" s="635" t="s">
        <v>638</v>
      </c>
      <c r="F65" s="635" t="s">
        <v>638</v>
      </c>
      <c r="G65" s="635" t="s">
        <v>638</v>
      </c>
      <c r="H65" s="635" t="s">
        <v>638</v>
      </c>
      <c r="I65" s="635" t="s">
        <v>638</v>
      </c>
      <c r="J65" s="500">
        <v>0</v>
      </c>
      <c r="K65" s="430" t="s">
        <v>140</v>
      </c>
      <c r="L65" s="624"/>
      <c r="M65" s="624"/>
      <c r="N65" s="624"/>
      <c r="O65" s="624"/>
      <c r="P65" s="624"/>
    </row>
    <row r="66" spans="2:16">
      <c r="B66" s="448" t="s">
        <v>681</v>
      </c>
      <c r="C66" s="449">
        <v>0</v>
      </c>
      <c r="D66" s="449">
        <v>0</v>
      </c>
      <c r="E66" s="635" t="s">
        <v>638</v>
      </c>
      <c r="F66" s="635" t="s">
        <v>638</v>
      </c>
      <c r="G66" s="635" t="s">
        <v>638</v>
      </c>
      <c r="H66" s="635" t="s">
        <v>638</v>
      </c>
      <c r="I66" s="635" t="s">
        <v>638</v>
      </c>
      <c r="J66" s="500">
        <v>0</v>
      </c>
      <c r="K66" s="430" t="s">
        <v>140</v>
      </c>
      <c r="L66" s="624"/>
      <c r="M66" s="624"/>
      <c r="N66" s="624"/>
      <c r="O66" s="624"/>
      <c r="P66" s="624"/>
    </row>
    <row r="67" spans="2:16" ht="30.6">
      <c r="B67" s="448" t="s">
        <v>682</v>
      </c>
      <c r="C67" s="449">
        <v>207189296</v>
      </c>
      <c r="D67" s="449">
        <v>611106664.46000004</v>
      </c>
      <c r="E67" s="635" t="s">
        <v>638</v>
      </c>
      <c r="F67" s="635" t="s">
        <v>638</v>
      </c>
      <c r="G67" s="635" t="s">
        <v>638</v>
      </c>
      <c r="H67" s="635" t="s">
        <v>638</v>
      </c>
      <c r="I67" s="635" t="s">
        <v>638</v>
      </c>
      <c r="J67" s="500">
        <v>99.427255213852732</v>
      </c>
      <c r="K67" s="430">
        <v>294.95088610176077</v>
      </c>
      <c r="L67" s="624"/>
      <c r="M67" s="624"/>
      <c r="N67" s="624"/>
      <c r="O67" s="624"/>
      <c r="P67" s="624"/>
    </row>
    <row r="68" spans="2:16" ht="20.399999999999999">
      <c r="B68" s="448" t="s">
        <v>683</v>
      </c>
      <c r="C68" s="449">
        <v>3520243</v>
      </c>
      <c r="D68" s="449">
        <v>3520243.57</v>
      </c>
      <c r="E68" s="635" t="s">
        <v>638</v>
      </c>
      <c r="F68" s="635" t="s">
        <v>638</v>
      </c>
      <c r="G68" s="635" t="s">
        <v>638</v>
      </c>
      <c r="H68" s="635" t="s">
        <v>638</v>
      </c>
      <c r="I68" s="635" t="s">
        <v>638</v>
      </c>
      <c r="J68" s="500">
        <v>0.57274478614726976</v>
      </c>
      <c r="K68" s="430">
        <v>100.00001619206401</v>
      </c>
      <c r="L68" s="624"/>
      <c r="M68" s="624"/>
      <c r="N68" s="624"/>
      <c r="O68" s="624"/>
      <c r="P68" s="624"/>
    </row>
    <row r="69" spans="2:16">
      <c r="B69" s="448" t="s">
        <v>684</v>
      </c>
      <c r="C69" s="449">
        <v>0</v>
      </c>
      <c r="D69" s="449">
        <v>0</v>
      </c>
      <c r="E69" s="635" t="s">
        <v>638</v>
      </c>
      <c r="F69" s="635" t="s">
        <v>638</v>
      </c>
      <c r="G69" s="635" t="s">
        <v>638</v>
      </c>
      <c r="H69" s="635" t="s">
        <v>638</v>
      </c>
      <c r="I69" s="635" t="s">
        <v>638</v>
      </c>
      <c r="J69" s="500">
        <v>0</v>
      </c>
      <c r="K69" s="430" t="s">
        <v>140</v>
      </c>
      <c r="L69" s="624"/>
      <c r="M69" s="624"/>
      <c r="N69" s="624"/>
      <c r="O69" s="624"/>
      <c r="P69" s="624"/>
    </row>
    <row r="70" spans="2:16" ht="20.399999999999999">
      <c r="B70" s="448" t="s">
        <v>820</v>
      </c>
      <c r="C70" s="449">
        <v>0</v>
      </c>
      <c r="D70" s="449">
        <v>0</v>
      </c>
      <c r="E70" s="635" t="s">
        <v>638</v>
      </c>
      <c r="F70" s="635" t="s">
        <v>638</v>
      </c>
      <c r="G70" s="635" t="s">
        <v>638</v>
      </c>
      <c r="H70" s="635" t="s">
        <v>638</v>
      </c>
      <c r="I70" s="635" t="s">
        <v>638</v>
      </c>
      <c r="J70" s="500">
        <v>0</v>
      </c>
      <c r="K70" s="430" t="s">
        <v>140</v>
      </c>
      <c r="L70" s="624"/>
      <c r="M70" s="624"/>
      <c r="N70" s="624"/>
      <c r="O70" s="624"/>
      <c r="P70" s="624"/>
    </row>
    <row r="71" spans="2:16" ht="40.799999999999997">
      <c r="B71" s="448" t="s">
        <v>686</v>
      </c>
      <c r="C71" s="449">
        <v>0</v>
      </c>
      <c r="D71" s="449">
        <v>0</v>
      </c>
      <c r="E71" s="635" t="s">
        <v>638</v>
      </c>
      <c r="F71" s="635" t="s">
        <v>638</v>
      </c>
      <c r="G71" s="635" t="s">
        <v>638</v>
      </c>
      <c r="H71" s="635" t="s">
        <v>638</v>
      </c>
      <c r="I71" s="635" t="s">
        <v>638</v>
      </c>
      <c r="J71" s="500">
        <v>0</v>
      </c>
      <c r="K71" s="430" t="s">
        <v>140</v>
      </c>
      <c r="L71" s="624"/>
      <c r="M71" s="624"/>
      <c r="N71" s="624"/>
      <c r="O71" s="624"/>
      <c r="P71" s="624"/>
    </row>
    <row r="72" spans="2:16">
      <c r="B72" s="448" t="s">
        <v>693</v>
      </c>
      <c r="C72" s="449">
        <v>0</v>
      </c>
      <c r="D72" s="449">
        <v>0</v>
      </c>
      <c r="E72" s="635" t="s">
        <v>638</v>
      </c>
      <c r="F72" s="635" t="s">
        <v>638</v>
      </c>
      <c r="G72" s="635" t="s">
        <v>638</v>
      </c>
      <c r="H72" s="635" t="s">
        <v>638</v>
      </c>
      <c r="I72" s="635" t="s">
        <v>638</v>
      </c>
      <c r="J72" s="500">
        <v>0</v>
      </c>
      <c r="K72" s="430" t="s">
        <v>140</v>
      </c>
      <c r="L72" s="624"/>
      <c r="M72" s="624"/>
      <c r="N72" s="624"/>
      <c r="O72" s="624"/>
      <c r="P72" s="624"/>
    </row>
    <row r="73" spans="2:16">
      <c r="B73" s="450" t="s">
        <v>688</v>
      </c>
      <c r="C73" s="449">
        <v>0</v>
      </c>
      <c r="D73" s="449">
        <v>0</v>
      </c>
      <c r="E73" s="635" t="s">
        <v>638</v>
      </c>
      <c r="F73" s="635" t="s">
        <v>638</v>
      </c>
      <c r="G73" s="635" t="s">
        <v>638</v>
      </c>
      <c r="H73" s="635" t="s">
        <v>638</v>
      </c>
      <c r="I73" s="635" t="s">
        <v>638</v>
      </c>
      <c r="J73" s="500">
        <v>0</v>
      </c>
      <c r="K73" s="430" t="s">
        <v>140</v>
      </c>
      <c r="L73" s="624"/>
      <c r="M73" s="624"/>
      <c r="N73" s="624"/>
      <c r="O73" s="624"/>
      <c r="P73" s="624"/>
    </row>
    <row r="74" spans="2:16" ht="27.6">
      <c r="B74" s="634" t="s">
        <v>689</v>
      </c>
      <c r="C74" s="446">
        <v>0</v>
      </c>
      <c r="D74" s="446">
        <v>0</v>
      </c>
      <c r="E74" s="615" t="s">
        <v>638</v>
      </c>
      <c r="F74" s="615" t="s">
        <v>638</v>
      </c>
      <c r="G74" s="615" t="s">
        <v>638</v>
      </c>
      <c r="H74" s="615" t="s">
        <v>638</v>
      </c>
      <c r="I74" s="615" t="s">
        <v>638</v>
      </c>
      <c r="J74" s="500" t="s">
        <v>140</v>
      </c>
      <c r="K74" s="430" t="s">
        <v>140</v>
      </c>
      <c r="L74" s="624"/>
      <c r="M74" s="624"/>
      <c r="N74" s="624"/>
      <c r="O74" s="624"/>
      <c r="P74" s="624"/>
    </row>
    <row r="75" spans="2:16" ht="20.399999999999999">
      <c r="B75" s="448" t="s">
        <v>690</v>
      </c>
      <c r="C75" s="449">
        <v>0</v>
      </c>
      <c r="D75" s="449">
        <v>0</v>
      </c>
      <c r="E75" s="635" t="s">
        <v>638</v>
      </c>
      <c r="F75" s="635" t="s">
        <v>638</v>
      </c>
      <c r="G75" s="635" t="s">
        <v>638</v>
      </c>
      <c r="H75" s="635" t="s">
        <v>638</v>
      </c>
      <c r="I75" s="635" t="s">
        <v>638</v>
      </c>
      <c r="J75" s="500" t="s">
        <v>140</v>
      </c>
      <c r="K75" s="430" t="s">
        <v>140</v>
      </c>
      <c r="L75" s="624"/>
      <c r="M75" s="624"/>
      <c r="N75" s="624"/>
      <c r="O75" s="624"/>
      <c r="P75" s="624"/>
    </row>
    <row r="76" spans="2:16">
      <c r="B76" s="450" t="s">
        <v>691</v>
      </c>
      <c r="C76" s="449">
        <v>0</v>
      </c>
      <c r="D76" s="449">
        <v>0</v>
      </c>
      <c r="E76" s="635" t="s">
        <v>638</v>
      </c>
      <c r="F76" s="635" t="s">
        <v>638</v>
      </c>
      <c r="G76" s="635" t="s">
        <v>638</v>
      </c>
      <c r="H76" s="635" t="s">
        <v>638</v>
      </c>
      <c r="I76" s="635" t="s">
        <v>638</v>
      </c>
      <c r="J76" s="500" t="s">
        <v>140</v>
      </c>
      <c r="K76" s="430" t="s">
        <v>140</v>
      </c>
      <c r="L76" s="624"/>
      <c r="M76" s="624"/>
      <c r="N76" s="624"/>
      <c r="O76" s="624"/>
      <c r="P76" s="624"/>
    </row>
    <row r="77" spans="2:16">
      <c r="B77" s="448" t="s">
        <v>692</v>
      </c>
      <c r="C77" s="449">
        <v>0</v>
      </c>
      <c r="D77" s="449">
        <v>0</v>
      </c>
      <c r="E77" s="635" t="s">
        <v>638</v>
      </c>
      <c r="F77" s="635" t="s">
        <v>638</v>
      </c>
      <c r="G77" s="635" t="s">
        <v>638</v>
      </c>
      <c r="H77" s="635" t="s">
        <v>638</v>
      </c>
      <c r="I77" s="635" t="s">
        <v>638</v>
      </c>
      <c r="J77" s="500" t="s">
        <v>140</v>
      </c>
      <c r="K77" s="430" t="s">
        <v>140</v>
      </c>
      <c r="L77" s="624"/>
      <c r="M77" s="624"/>
      <c r="N77" s="624"/>
      <c r="O77" s="624"/>
      <c r="P77" s="624"/>
    </row>
    <row r="78" spans="2:16">
      <c r="B78" s="448" t="s">
        <v>693</v>
      </c>
      <c r="C78" s="449">
        <v>0</v>
      </c>
      <c r="D78" s="449">
        <v>0</v>
      </c>
      <c r="E78" s="635" t="s">
        <v>638</v>
      </c>
      <c r="F78" s="635" t="s">
        <v>638</v>
      </c>
      <c r="G78" s="635" t="s">
        <v>638</v>
      </c>
      <c r="H78" s="635" t="s">
        <v>638</v>
      </c>
      <c r="I78" s="635" t="s">
        <v>638</v>
      </c>
      <c r="J78" s="500" t="s">
        <v>140</v>
      </c>
      <c r="K78" s="430" t="s">
        <v>140</v>
      </c>
      <c r="L78" s="624"/>
      <c r="M78" s="624"/>
      <c r="N78" s="624"/>
      <c r="O78" s="624"/>
      <c r="P78" s="624"/>
    </row>
    <row r="79" spans="2:16">
      <c r="B79" s="450" t="s">
        <v>694</v>
      </c>
      <c r="C79" s="449">
        <v>0</v>
      </c>
      <c r="D79" s="449">
        <v>0</v>
      </c>
      <c r="E79" s="635" t="s">
        <v>638</v>
      </c>
      <c r="F79" s="635" t="s">
        <v>638</v>
      </c>
      <c r="G79" s="635" t="s">
        <v>638</v>
      </c>
      <c r="H79" s="635" t="s">
        <v>638</v>
      </c>
      <c r="I79" s="635" t="s">
        <v>638</v>
      </c>
      <c r="J79" s="500" t="s">
        <v>140</v>
      </c>
      <c r="K79" s="430" t="s">
        <v>140</v>
      </c>
      <c r="L79" s="624"/>
      <c r="M79" s="624"/>
      <c r="N79" s="624"/>
      <c r="O79" s="624"/>
      <c r="P79" s="624"/>
    </row>
    <row r="80" spans="2:16">
      <c r="B80" s="556"/>
      <c r="C80" s="556"/>
      <c r="D80" s="556"/>
      <c r="E80" s="556"/>
      <c r="F80" s="556"/>
      <c r="G80" s="556"/>
      <c r="H80" s="556"/>
      <c r="I80" s="624"/>
      <c r="J80" s="624"/>
      <c r="K80" s="624"/>
      <c r="L80" s="624"/>
      <c r="M80" s="624"/>
    </row>
    <row r="81" spans="2:13">
      <c r="B81" s="557" t="s">
        <v>1</v>
      </c>
      <c r="C81" s="443" t="s">
        <v>676</v>
      </c>
      <c r="D81" s="423" t="s">
        <v>677</v>
      </c>
      <c r="E81" s="624"/>
      <c r="F81" s="624"/>
      <c r="G81" s="624"/>
      <c r="H81" s="624"/>
      <c r="I81" s="624"/>
    </row>
    <row r="82" spans="2:13">
      <c r="B82" s="557"/>
      <c r="C82" s="2067" t="s">
        <v>180</v>
      </c>
      <c r="D82" s="2068"/>
      <c r="E82" s="624"/>
      <c r="F82" s="624"/>
      <c r="G82" s="624"/>
      <c r="H82" s="624"/>
      <c r="I82" s="624"/>
    </row>
    <row r="83" spans="2:13">
      <c r="B83" s="426">
        <v>1</v>
      </c>
      <c r="C83" s="498">
        <v>2</v>
      </c>
      <c r="D83" s="445">
        <v>3</v>
      </c>
      <c r="E83" s="624"/>
      <c r="F83" s="624"/>
      <c r="G83" s="624"/>
      <c r="H83" s="624"/>
      <c r="I83" s="624"/>
    </row>
    <row r="84" spans="2:13" ht="30.6">
      <c r="B84" s="636" t="s">
        <v>831</v>
      </c>
      <c r="C84" s="449">
        <v>210709539</v>
      </c>
      <c r="D84" s="421">
        <v>0</v>
      </c>
      <c r="E84" s="624"/>
      <c r="F84" s="624"/>
      <c r="G84" s="624"/>
      <c r="H84" s="624"/>
      <c r="I84" s="624"/>
    </row>
    <row r="85" spans="2:13" ht="20.399999999999999">
      <c r="B85" s="452" t="s">
        <v>696</v>
      </c>
      <c r="C85" s="449">
        <v>0</v>
      </c>
      <c r="D85" s="421">
        <v>0</v>
      </c>
      <c r="E85" s="624"/>
      <c r="F85" s="624"/>
      <c r="G85" s="624"/>
      <c r="H85" s="624"/>
      <c r="I85" s="624"/>
    </row>
    <row r="86" spans="2:13">
      <c r="B86" s="452" t="s">
        <v>697</v>
      </c>
      <c r="C86" s="449">
        <v>0</v>
      </c>
      <c r="D86" s="421">
        <v>0</v>
      </c>
      <c r="E86" s="624"/>
      <c r="F86" s="624"/>
      <c r="G86" s="624"/>
      <c r="H86" s="624"/>
      <c r="I86" s="624"/>
    </row>
    <row r="87" spans="2:13" ht="20.399999999999999">
      <c r="B87" s="452" t="s">
        <v>698</v>
      </c>
      <c r="C87" s="449">
        <v>0</v>
      </c>
      <c r="D87" s="421">
        <v>0</v>
      </c>
      <c r="E87" s="624"/>
      <c r="F87" s="624"/>
      <c r="G87" s="624"/>
      <c r="H87" s="624"/>
      <c r="I87" s="624"/>
    </row>
    <row r="88" spans="2:13" ht="40.799999999999997">
      <c r="B88" s="452" t="s">
        <v>699</v>
      </c>
      <c r="C88" s="449">
        <v>207189296</v>
      </c>
      <c r="D88" s="421">
        <v>0</v>
      </c>
      <c r="E88" s="624"/>
      <c r="F88" s="624"/>
      <c r="G88" s="624"/>
      <c r="H88" s="624"/>
      <c r="I88" s="624"/>
    </row>
    <row r="89" spans="2:13" ht="51">
      <c r="B89" s="452" t="s">
        <v>700</v>
      </c>
      <c r="C89" s="449">
        <v>0</v>
      </c>
      <c r="D89" s="421">
        <v>0</v>
      </c>
      <c r="E89" s="624"/>
      <c r="F89" s="624"/>
      <c r="G89" s="624"/>
      <c r="H89" s="624"/>
      <c r="I89" s="624"/>
    </row>
    <row r="90" spans="2:13" ht="91.8">
      <c r="B90" s="452" t="s">
        <v>701</v>
      </c>
      <c r="C90" s="449">
        <v>3520243</v>
      </c>
      <c r="D90" s="421">
        <v>0</v>
      </c>
      <c r="E90" s="624"/>
      <c r="F90" s="624"/>
      <c r="G90" s="624"/>
      <c r="H90" s="624"/>
      <c r="I90" s="624"/>
    </row>
    <row r="91" spans="2:13">
      <c r="B91" s="452" t="s">
        <v>702</v>
      </c>
      <c r="C91" s="449">
        <v>0</v>
      </c>
      <c r="D91" s="421">
        <v>0</v>
      </c>
      <c r="E91" s="624"/>
      <c r="F91" s="624"/>
      <c r="G91" s="624"/>
      <c r="H91" s="624"/>
      <c r="I91" s="624"/>
    </row>
    <row r="92" spans="2:13">
      <c r="B92" s="452" t="s">
        <v>688</v>
      </c>
      <c r="C92" s="449">
        <v>0</v>
      </c>
      <c r="D92" s="421">
        <v>0</v>
      </c>
      <c r="E92" s="624"/>
      <c r="F92" s="624"/>
      <c r="G92" s="624"/>
      <c r="H92" s="624"/>
      <c r="I92" s="624"/>
    </row>
    <row r="93" spans="2:13">
      <c r="B93" s="624"/>
      <c r="C93" s="624"/>
      <c r="D93" s="624"/>
      <c r="E93" s="624"/>
      <c r="F93" s="624"/>
      <c r="G93" s="624"/>
      <c r="H93" s="624"/>
      <c r="I93" s="624"/>
      <c r="J93" s="624"/>
      <c r="K93" s="624"/>
      <c r="L93" s="624"/>
      <c r="M93" s="624"/>
    </row>
    <row r="94" spans="2:13">
      <c r="B94" s="2066" t="s">
        <v>1146</v>
      </c>
      <c r="C94" s="2066"/>
      <c r="D94" s="2066"/>
      <c r="E94" s="2066"/>
    </row>
  </sheetData>
  <mergeCells count="21">
    <mergeCell ref="B94:E94"/>
    <mergeCell ref="B3:B4"/>
    <mergeCell ref="C4:D4"/>
    <mergeCell ref="E4:I5"/>
    <mergeCell ref="J4:L4"/>
    <mergeCell ref="B43:B46"/>
    <mergeCell ref="C43:C45"/>
    <mergeCell ref="D43:D45"/>
    <mergeCell ref="E43:E45"/>
    <mergeCell ref="F43:H43"/>
    <mergeCell ref="I43:I45"/>
    <mergeCell ref="J43:J45"/>
    <mergeCell ref="K43:K45"/>
    <mergeCell ref="F44:F45"/>
    <mergeCell ref="G44:H44"/>
    <mergeCell ref="C46:I46"/>
    <mergeCell ref="C82:D82"/>
    <mergeCell ref="J46:K46"/>
    <mergeCell ref="E60:I62"/>
    <mergeCell ref="C61:D61"/>
    <mergeCell ref="J61:K61"/>
  </mergeCells>
  <pageMargins left="0.70866141732283472" right="0.70866141732283472" top="0.74803149606299213" bottom="0.55118110236220474" header="0.31496062992125984" footer="0.31496062992125984"/>
  <pageSetup paperSize="9" scale="85" orientation="landscape" r:id="rId1"/>
  <rowBreaks count="3" manualBreakCount="3">
    <brk id="28" max="16383" man="1"/>
    <brk id="58" max="16383" man="1"/>
    <brk id="80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6428-5818-4B99-969E-489B39C78C99}">
  <dimension ref="A1:Q66"/>
  <sheetViews>
    <sheetView view="pageBreakPreview" zoomScaleNormal="100" zoomScaleSheetLayoutView="100" workbookViewId="0">
      <selection sqref="A1:XFD1"/>
    </sheetView>
  </sheetViews>
  <sheetFormatPr defaultColWidth="9.109375" defaultRowHeight="13.8"/>
  <cols>
    <col min="1" max="1" width="22.5546875" style="453" customWidth="1"/>
    <col min="2" max="3" width="10.109375" style="453" bestFit="1" customWidth="1"/>
    <col min="4" max="4" width="11.44140625" style="453" customWidth="1"/>
    <col min="5" max="5" width="8.6640625" style="453" bestFit="1" customWidth="1"/>
    <col min="6" max="6" width="7.33203125" style="453" customWidth="1"/>
    <col min="7" max="7" width="10.109375" style="453" bestFit="1" customWidth="1"/>
    <col min="8" max="8" width="7.5546875" style="453" customWidth="1"/>
    <col min="9" max="9" width="9.33203125" style="453" bestFit="1" customWidth="1"/>
    <col min="10" max="10" width="10.109375" style="453" bestFit="1" customWidth="1"/>
    <col min="11" max="11" width="9.33203125" style="453" customWidth="1"/>
    <col min="12" max="12" width="8.6640625" style="453" bestFit="1" customWidth="1"/>
    <col min="13" max="13" width="10.109375" style="453" bestFit="1" customWidth="1"/>
    <col min="14" max="14" width="10.33203125" style="453" customWidth="1"/>
    <col min="15" max="15" width="7.33203125" style="453" customWidth="1"/>
    <col min="16" max="16" width="8" style="453" customWidth="1"/>
    <col min="17" max="17" width="7.88671875" style="453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214" t="s">
        <v>1</v>
      </c>
      <c r="B3" s="2220" t="s">
        <v>704</v>
      </c>
      <c r="C3" s="2223" t="s">
        <v>705</v>
      </c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5"/>
      <c r="O3" s="2223" t="s">
        <v>706</v>
      </c>
      <c r="P3" s="2224"/>
      <c r="Q3" s="2225"/>
    </row>
    <row r="4" spans="1:17">
      <c r="A4" s="2215"/>
      <c r="B4" s="2221"/>
      <c r="C4" s="2222" t="s">
        <v>707</v>
      </c>
      <c r="D4" s="2222" t="s">
        <v>708</v>
      </c>
      <c r="E4" s="2222" t="s">
        <v>709</v>
      </c>
      <c r="F4" s="2222" t="s">
        <v>710</v>
      </c>
      <c r="G4" s="2222" t="s">
        <v>711</v>
      </c>
      <c r="H4" s="2222" t="s">
        <v>712</v>
      </c>
      <c r="I4" s="2316" t="s">
        <v>713</v>
      </c>
      <c r="J4" s="2222" t="s">
        <v>714</v>
      </c>
      <c r="K4" s="2222" t="s">
        <v>715</v>
      </c>
      <c r="L4" s="2222" t="s">
        <v>716</v>
      </c>
      <c r="M4" s="2222" t="s">
        <v>717</v>
      </c>
      <c r="N4" s="222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215"/>
      <c r="B5" s="2221"/>
      <c r="C5" s="2212"/>
      <c r="D5" s="2212"/>
      <c r="E5" s="2212"/>
      <c r="F5" s="2212"/>
      <c r="G5" s="2212"/>
      <c r="H5" s="2212"/>
      <c r="I5" s="2316"/>
      <c r="J5" s="2212"/>
      <c r="K5" s="2212"/>
      <c r="L5" s="2212"/>
      <c r="M5" s="2212"/>
      <c r="N5" s="2221"/>
      <c r="O5" s="2212"/>
      <c r="P5" s="2212"/>
      <c r="Q5" s="2212"/>
    </row>
    <row r="6" spans="1:17">
      <c r="A6" s="2215"/>
      <c r="B6" s="2221"/>
      <c r="C6" s="2212"/>
      <c r="D6" s="2212"/>
      <c r="E6" s="2212"/>
      <c r="F6" s="2212"/>
      <c r="G6" s="2212"/>
      <c r="H6" s="2212"/>
      <c r="I6" s="2316"/>
      <c r="J6" s="2212"/>
      <c r="K6" s="2212"/>
      <c r="L6" s="2212"/>
      <c r="M6" s="2212"/>
      <c r="N6" s="2221"/>
      <c r="O6" s="2212"/>
      <c r="P6" s="2212"/>
      <c r="Q6" s="2212"/>
    </row>
    <row r="7" spans="1:17" ht="25.95" customHeight="1">
      <c r="A7" s="2216"/>
      <c r="B7" s="2222"/>
      <c r="C7" s="2212"/>
      <c r="D7" s="2212"/>
      <c r="E7" s="2212"/>
      <c r="F7" s="2212"/>
      <c r="G7" s="2212"/>
      <c r="H7" s="2212"/>
      <c r="I7" s="2317"/>
      <c r="J7" s="2212"/>
      <c r="K7" s="2212"/>
      <c r="L7" s="2212"/>
      <c r="M7" s="2212"/>
      <c r="N7" s="2222"/>
      <c r="O7" s="2212"/>
      <c r="P7" s="2212"/>
      <c r="Q7" s="2212"/>
    </row>
    <row r="8" spans="1:17">
      <c r="A8" s="456">
        <v>1</v>
      </c>
      <c r="B8" s="456">
        <v>2</v>
      </c>
      <c r="C8" s="456">
        <v>3</v>
      </c>
      <c r="D8" s="456">
        <v>4</v>
      </c>
      <c r="E8" s="456">
        <v>5</v>
      </c>
      <c r="F8" s="456">
        <v>6</v>
      </c>
      <c r="G8" s="456">
        <v>7</v>
      </c>
      <c r="H8" s="456">
        <v>8</v>
      </c>
      <c r="I8" s="456">
        <v>9</v>
      </c>
      <c r="J8" s="456">
        <v>10</v>
      </c>
      <c r="K8" s="456">
        <v>11</v>
      </c>
      <c r="L8" s="456">
        <v>12</v>
      </c>
      <c r="M8" s="456">
        <v>13</v>
      </c>
      <c r="N8" s="456">
        <v>14</v>
      </c>
      <c r="O8" s="456">
        <v>15</v>
      </c>
      <c r="P8" s="456">
        <v>16</v>
      </c>
      <c r="Q8" s="456">
        <v>17</v>
      </c>
    </row>
    <row r="9" spans="1:17">
      <c r="A9" s="504"/>
      <c r="B9" s="2093" t="s">
        <v>180</v>
      </c>
      <c r="C9" s="2094"/>
      <c r="D9" s="2094"/>
      <c r="E9" s="2094"/>
      <c r="F9" s="2094"/>
      <c r="G9" s="2094"/>
      <c r="H9" s="2094"/>
      <c r="I9" s="2094"/>
      <c r="J9" s="2094"/>
      <c r="K9" s="2094"/>
      <c r="L9" s="2094"/>
      <c r="M9" s="2094"/>
      <c r="N9" s="2094"/>
      <c r="O9" s="2094"/>
      <c r="P9" s="2094"/>
      <c r="Q9" s="2095"/>
    </row>
    <row r="10" spans="1:17" ht="20.399999999999999">
      <c r="A10" s="460" t="s">
        <v>862</v>
      </c>
      <c r="B10" s="465">
        <v>0</v>
      </c>
      <c r="C10" s="465">
        <v>0</v>
      </c>
      <c r="D10" s="465">
        <v>0</v>
      </c>
      <c r="E10" s="465">
        <v>0</v>
      </c>
      <c r="F10" s="465">
        <v>0</v>
      </c>
      <c r="G10" s="465">
        <v>0</v>
      </c>
      <c r="H10" s="465">
        <v>0</v>
      </c>
      <c r="I10" s="465">
        <v>0</v>
      </c>
      <c r="J10" s="465">
        <v>0</v>
      </c>
      <c r="K10" s="465">
        <v>0</v>
      </c>
      <c r="L10" s="465">
        <v>0</v>
      </c>
      <c r="M10" s="465">
        <v>0</v>
      </c>
      <c r="N10" s="465">
        <v>0</v>
      </c>
      <c r="O10" s="465">
        <v>0</v>
      </c>
      <c r="P10" s="465">
        <v>0</v>
      </c>
      <c r="Q10" s="465">
        <v>0</v>
      </c>
    </row>
    <row r="11" spans="1:17" ht="20.399999999999999">
      <c r="A11" s="460" t="s">
        <v>823</v>
      </c>
      <c r="B11" s="465">
        <v>0</v>
      </c>
      <c r="C11" s="465">
        <v>0</v>
      </c>
      <c r="D11" s="465">
        <v>0</v>
      </c>
      <c r="E11" s="465">
        <v>0</v>
      </c>
      <c r="F11" s="465">
        <v>0</v>
      </c>
      <c r="G11" s="465">
        <v>0</v>
      </c>
      <c r="H11" s="465">
        <v>0</v>
      </c>
      <c r="I11" s="465">
        <v>0</v>
      </c>
      <c r="J11" s="465">
        <v>0</v>
      </c>
      <c r="K11" s="465">
        <v>0</v>
      </c>
      <c r="L11" s="465">
        <v>0</v>
      </c>
      <c r="M11" s="465">
        <v>0</v>
      </c>
      <c r="N11" s="465">
        <v>0</v>
      </c>
      <c r="O11" s="465">
        <v>0</v>
      </c>
      <c r="P11" s="465">
        <v>0</v>
      </c>
      <c r="Q11" s="465">
        <v>0</v>
      </c>
    </row>
    <row r="12" spans="1:17">
      <c r="A12" s="460" t="s">
        <v>724</v>
      </c>
      <c r="B12" s="465">
        <v>0</v>
      </c>
      <c r="C12" s="465">
        <v>0</v>
      </c>
      <c r="D12" s="465">
        <v>0</v>
      </c>
      <c r="E12" s="465">
        <v>0</v>
      </c>
      <c r="F12" s="465">
        <v>0</v>
      </c>
      <c r="G12" s="465">
        <v>0</v>
      </c>
      <c r="H12" s="465">
        <v>0</v>
      </c>
      <c r="I12" s="465">
        <v>0</v>
      </c>
      <c r="J12" s="465">
        <v>0</v>
      </c>
      <c r="K12" s="465">
        <v>0</v>
      </c>
      <c r="L12" s="465">
        <v>0</v>
      </c>
      <c r="M12" s="465">
        <v>0</v>
      </c>
      <c r="N12" s="465">
        <v>0</v>
      </c>
      <c r="O12" s="465">
        <v>0</v>
      </c>
      <c r="P12" s="465">
        <v>0</v>
      </c>
      <c r="Q12" s="465">
        <v>0</v>
      </c>
    </row>
    <row r="13" spans="1:17">
      <c r="A13" s="460" t="s">
        <v>725</v>
      </c>
      <c r="B13" s="465">
        <v>0</v>
      </c>
      <c r="C13" s="465">
        <v>0</v>
      </c>
      <c r="D13" s="465">
        <v>0</v>
      </c>
      <c r="E13" s="465">
        <v>0</v>
      </c>
      <c r="F13" s="465">
        <v>0</v>
      </c>
      <c r="G13" s="465">
        <v>0</v>
      </c>
      <c r="H13" s="465">
        <v>0</v>
      </c>
      <c r="I13" s="465">
        <v>0</v>
      </c>
      <c r="J13" s="465">
        <v>0</v>
      </c>
      <c r="K13" s="465">
        <v>0</v>
      </c>
      <c r="L13" s="465">
        <v>0</v>
      </c>
      <c r="M13" s="465">
        <v>0</v>
      </c>
      <c r="N13" s="465">
        <v>0</v>
      </c>
      <c r="O13" s="465">
        <v>0</v>
      </c>
      <c r="P13" s="465">
        <v>0</v>
      </c>
      <c r="Q13" s="465">
        <v>0</v>
      </c>
    </row>
    <row r="14" spans="1:17" ht="20.399999999999999">
      <c r="A14" s="460" t="s">
        <v>824</v>
      </c>
      <c r="B14" s="465">
        <v>0</v>
      </c>
      <c r="C14" s="465">
        <v>0</v>
      </c>
      <c r="D14" s="465">
        <v>0</v>
      </c>
      <c r="E14" s="465">
        <v>0</v>
      </c>
      <c r="F14" s="465">
        <v>0</v>
      </c>
      <c r="G14" s="465">
        <v>0</v>
      </c>
      <c r="H14" s="465">
        <v>0</v>
      </c>
      <c r="I14" s="465">
        <v>0</v>
      </c>
      <c r="J14" s="465">
        <v>0</v>
      </c>
      <c r="K14" s="465">
        <v>0</v>
      </c>
      <c r="L14" s="465">
        <v>0</v>
      </c>
      <c r="M14" s="465">
        <v>0</v>
      </c>
      <c r="N14" s="465">
        <v>0</v>
      </c>
      <c r="O14" s="465">
        <v>0</v>
      </c>
      <c r="P14" s="465">
        <v>0</v>
      </c>
      <c r="Q14" s="465">
        <v>0</v>
      </c>
    </row>
    <row r="15" spans="1:17">
      <c r="A15" s="460" t="s">
        <v>727</v>
      </c>
      <c r="B15" s="465">
        <v>0</v>
      </c>
      <c r="C15" s="465">
        <v>0</v>
      </c>
      <c r="D15" s="465">
        <v>0</v>
      </c>
      <c r="E15" s="465">
        <v>0</v>
      </c>
      <c r="F15" s="465">
        <v>0</v>
      </c>
      <c r="G15" s="465">
        <v>0</v>
      </c>
      <c r="H15" s="465">
        <v>0</v>
      </c>
      <c r="I15" s="465">
        <v>0</v>
      </c>
      <c r="J15" s="465">
        <v>0</v>
      </c>
      <c r="K15" s="465">
        <v>0</v>
      </c>
      <c r="L15" s="465">
        <v>0</v>
      </c>
      <c r="M15" s="465">
        <v>0</v>
      </c>
      <c r="N15" s="465">
        <v>0</v>
      </c>
      <c r="O15" s="465">
        <v>0</v>
      </c>
      <c r="P15" s="465">
        <v>0</v>
      </c>
      <c r="Q15" s="465">
        <v>0</v>
      </c>
    </row>
    <row r="16" spans="1:17">
      <c r="A16" s="460" t="s">
        <v>728</v>
      </c>
      <c r="B16" s="465">
        <v>0</v>
      </c>
      <c r="C16" s="465">
        <v>0</v>
      </c>
      <c r="D16" s="465">
        <v>0</v>
      </c>
      <c r="E16" s="465">
        <v>0</v>
      </c>
      <c r="F16" s="465">
        <v>0</v>
      </c>
      <c r="G16" s="465">
        <v>0</v>
      </c>
      <c r="H16" s="465">
        <v>0</v>
      </c>
      <c r="I16" s="465">
        <v>0</v>
      </c>
      <c r="J16" s="465">
        <v>0</v>
      </c>
      <c r="K16" s="465">
        <v>0</v>
      </c>
      <c r="L16" s="465">
        <v>0</v>
      </c>
      <c r="M16" s="465">
        <v>0</v>
      </c>
      <c r="N16" s="465">
        <v>0</v>
      </c>
      <c r="O16" s="465">
        <v>0</v>
      </c>
      <c r="P16" s="465">
        <v>0</v>
      </c>
      <c r="Q16" s="465">
        <v>0</v>
      </c>
    </row>
    <row r="17" spans="1:17">
      <c r="A17" s="460" t="s">
        <v>729</v>
      </c>
      <c r="B17" s="465">
        <v>0</v>
      </c>
      <c r="C17" s="465">
        <v>0</v>
      </c>
      <c r="D17" s="465">
        <v>0</v>
      </c>
      <c r="E17" s="465">
        <v>0</v>
      </c>
      <c r="F17" s="465">
        <v>0</v>
      </c>
      <c r="G17" s="465">
        <v>0</v>
      </c>
      <c r="H17" s="465">
        <v>0</v>
      </c>
      <c r="I17" s="465">
        <v>0</v>
      </c>
      <c r="J17" s="465">
        <v>0</v>
      </c>
      <c r="K17" s="465">
        <v>0</v>
      </c>
      <c r="L17" s="465">
        <v>0</v>
      </c>
      <c r="M17" s="465">
        <v>0</v>
      </c>
      <c r="N17" s="465">
        <v>0</v>
      </c>
      <c r="O17" s="465">
        <v>0</v>
      </c>
      <c r="P17" s="465">
        <v>0</v>
      </c>
      <c r="Q17" s="465">
        <v>0</v>
      </c>
    </row>
    <row r="18" spans="1:17" ht="20.399999999999999">
      <c r="A18" s="460" t="s">
        <v>730</v>
      </c>
      <c r="B18" s="465">
        <v>0</v>
      </c>
      <c r="C18" s="465">
        <v>0</v>
      </c>
      <c r="D18" s="465">
        <v>0</v>
      </c>
      <c r="E18" s="465">
        <v>0</v>
      </c>
      <c r="F18" s="465">
        <v>0</v>
      </c>
      <c r="G18" s="465">
        <v>0</v>
      </c>
      <c r="H18" s="465">
        <v>0</v>
      </c>
      <c r="I18" s="465">
        <v>0</v>
      </c>
      <c r="J18" s="465">
        <v>0</v>
      </c>
      <c r="K18" s="465">
        <v>0</v>
      </c>
      <c r="L18" s="465">
        <v>0</v>
      </c>
      <c r="M18" s="465">
        <v>0</v>
      </c>
      <c r="N18" s="465">
        <v>0</v>
      </c>
      <c r="O18" s="465">
        <v>0</v>
      </c>
      <c r="P18" s="465">
        <v>0</v>
      </c>
      <c r="Q18" s="465">
        <v>0</v>
      </c>
    </row>
    <row r="19" spans="1:17">
      <c r="A19" s="460" t="s">
        <v>731</v>
      </c>
      <c r="B19" s="465">
        <v>0</v>
      </c>
      <c r="C19" s="465">
        <v>0</v>
      </c>
      <c r="D19" s="465">
        <v>0</v>
      </c>
      <c r="E19" s="465">
        <v>0</v>
      </c>
      <c r="F19" s="465">
        <v>0</v>
      </c>
      <c r="G19" s="465">
        <v>0</v>
      </c>
      <c r="H19" s="465">
        <v>0</v>
      </c>
      <c r="I19" s="465">
        <v>0</v>
      </c>
      <c r="J19" s="465">
        <v>0</v>
      </c>
      <c r="K19" s="465">
        <v>0</v>
      </c>
      <c r="L19" s="465">
        <v>0</v>
      </c>
      <c r="M19" s="465">
        <v>0</v>
      </c>
      <c r="N19" s="465">
        <v>0</v>
      </c>
      <c r="O19" s="465">
        <v>0</v>
      </c>
      <c r="P19" s="465">
        <v>0</v>
      </c>
      <c r="Q19" s="465">
        <v>0</v>
      </c>
    </row>
    <row r="20" spans="1:17">
      <c r="A20" s="460" t="s">
        <v>732</v>
      </c>
      <c r="B20" s="465">
        <v>0</v>
      </c>
      <c r="C20" s="465">
        <v>0</v>
      </c>
      <c r="D20" s="465">
        <v>0</v>
      </c>
      <c r="E20" s="465">
        <v>0</v>
      </c>
      <c r="F20" s="465">
        <v>0</v>
      </c>
      <c r="G20" s="465">
        <v>0</v>
      </c>
      <c r="H20" s="465">
        <v>0</v>
      </c>
      <c r="I20" s="465">
        <v>0</v>
      </c>
      <c r="J20" s="465">
        <v>0</v>
      </c>
      <c r="K20" s="465">
        <v>0</v>
      </c>
      <c r="L20" s="465">
        <v>0</v>
      </c>
      <c r="M20" s="465">
        <v>0</v>
      </c>
      <c r="N20" s="465">
        <v>0</v>
      </c>
      <c r="O20" s="465">
        <v>0</v>
      </c>
      <c r="P20" s="465">
        <v>0</v>
      </c>
      <c r="Q20" s="465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220" t="s">
        <v>734</v>
      </c>
      <c r="C24" s="2217" t="s">
        <v>735</v>
      </c>
      <c r="D24" s="2218"/>
      <c r="E24" s="2218"/>
      <c r="F24" s="2218"/>
      <c r="G24" s="2218"/>
      <c r="H24" s="2218"/>
      <c r="I24" s="2218"/>
      <c r="J24" s="2218"/>
      <c r="K24" s="2218"/>
      <c r="L24" s="2218"/>
      <c r="M24" s="2218"/>
      <c r="N24" s="2219"/>
      <c r="O24" s="2217" t="s">
        <v>736</v>
      </c>
      <c r="P24" s="2218"/>
      <c r="Q24" s="2219"/>
    </row>
    <row r="25" spans="1:17">
      <c r="A25" s="2215"/>
      <c r="B25" s="2221"/>
      <c r="C25" s="2221" t="s">
        <v>737</v>
      </c>
      <c r="D25" s="2212" t="s">
        <v>738</v>
      </c>
      <c r="E25" s="2212" t="s">
        <v>739</v>
      </c>
      <c r="F25" s="2212" t="s">
        <v>740</v>
      </c>
      <c r="G25" s="2212" t="s">
        <v>741</v>
      </c>
      <c r="H25" s="2212" t="s">
        <v>712</v>
      </c>
      <c r="I25" s="2212" t="s">
        <v>742</v>
      </c>
      <c r="J25" s="2212" t="s">
        <v>714</v>
      </c>
      <c r="K25" s="2212" t="s">
        <v>715</v>
      </c>
      <c r="L25" s="2212" t="s">
        <v>716</v>
      </c>
      <c r="M25" s="2212" t="s">
        <v>717</v>
      </c>
      <c r="N25" s="2212" t="s">
        <v>718</v>
      </c>
      <c r="O25" s="2212" t="s">
        <v>719</v>
      </c>
      <c r="P25" s="2212" t="s">
        <v>720</v>
      </c>
      <c r="Q25" s="2220" t="s">
        <v>721</v>
      </c>
    </row>
    <row r="26" spans="1:17">
      <c r="A26" s="2215"/>
      <c r="B26" s="2221"/>
      <c r="C26" s="2221"/>
      <c r="D26" s="2212"/>
      <c r="E26" s="2212"/>
      <c r="F26" s="2212"/>
      <c r="G26" s="2212"/>
      <c r="H26" s="2212"/>
      <c r="I26" s="2212"/>
      <c r="J26" s="2212"/>
      <c r="K26" s="2212"/>
      <c r="L26" s="2212"/>
      <c r="M26" s="2212"/>
      <c r="N26" s="2212"/>
      <c r="O26" s="2212"/>
      <c r="P26" s="2212"/>
      <c r="Q26" s="2221"/>
    </row>
    <row r="27" spans="1:17">
      <c r="A27" s="2215"/>
      <c r="B27" s="2221"/>
      <c r="C27" s="2221"/>
      <c r="D27" s="2212"/>
      <c r="E27" s="2212"/>
      <c r="F27" s="2212"/>
      <c r="G27" s="2212"/>
      <c r="H27" s="2212"/>
      <c r="I27" s="2212"/>
      <c r="J27" s="2212"/>
      <c r="K27" s="2212"/>
      <c r="L27" s="2212"/>
      <c r="M27" s="2212"/>
      <c r="N27" s="2212"/>
      <c r="O27" s="2212"/>
      <c r="P27" s="2212"/>
      <c r="Q27" s="2221"/>
    </row>
    <row r="28" spans="1:17" ht="26.4" customHeight="1">
      <c r="A28" s="2216"/>
      <c r="B28" s="2222"/>
      <c r="C28" s="2222"/>
      <c r="D28" s="2212"/>
      <c r="E28" s="2212"/>
      <c r="F28" s="2212"/>
      <c r="G28" s="2212"/>
      <c r="H28" s="2212"/>
      <c r="I28" s="2212"/>
      <c r="J28" s="2212"/>
      <c r="K28" s="2212"/>
      <c r="L28" s="2212"/>
      <c r="M28" s="2212"/>
      <c r="N28" s="2212"/>
      <c r="O28" s="2212"/>
      <c r="P28" s="2212"/>
      <c r="Q28" s="222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>
      <c r="A30" s="1059"/>
      <c r="B30" s="2093" t="s">
        <v>180</v>
      </c>
      <c r="C30" s="2094"/>
      <c r="D30" s="2094"/>
      <c r="E30" s="2094"/>
      <c r="F30" s="2094"/>
      <c r="G30" s="2094"/>
      <c r="H30" s="2094"/>
      <c r="I30" s="2094"/>
      <c r="J30" s="2094"/>
      <c r="K30" s="2094"/>
      <c r="L30" s="2094"/>
      <c r="M30" s="2094"/>
      <c r="N30" s="2094"/>
      <c r="O30" s="2094"/>
      <c r="P30" s="2094"/>
      <c r="Q30" s="2095"/>
    </row>
    <row r="31" spans="1:17">
      <c r="A31" s="1063" t="s">
        <v>743</v>
      </c>
      <c r="B31" s="466">
        <v>0</v>
      </c>
      <c r="C31" s="466">
        <v>0</v>
      </c>
      <c r="D31" s="466">
        <v>0</v>
      </c>
      <c r="E31" s="466">
        <v>0</v>
      </c>
      <c r="F31" s="466">
        <v>0</v>
      </c>
      <c r="G31" s="466">
        <v>0</v>
      </c>
      <c r="H31" s="466">
        <v>0</v>
      </c>
      <c r="I31" s="466">
        <v>0</v>
      </c>
      <c r="J31" s="466">
        <v>0</v>
      </c>
      <c r="K31" s="466">
        <v>0</v>
      </c>
      <c r="L31" s="466">
        <v>0</v>
      </c>
      <c r="M31" s="466">
        <v>0</v>
      </c>
      <c r="N31" s="466">
        <v>0</v>
      </c>
      <c r="O31" s="466">
        <v>0</v>
      </c>
      <c r="P31" s="466">
        <v>0</v>
      </c>
      <c r="Q31" s="466">
        <v>0</v>
      </c>
    </row>
    <row r="32" spans="1:17">
      <c r="A32" s="1064" t="s">
        <v>744</v>
      </c>
      <c r="B32" s="466">
        <v>0</v>
      </c>
      <c r="C32" s="466">
        <v>0</v>
      </c>
      <c r="D32" s="466">
        <v>0</v>
      </c>
      <c r="E32" s="466">
        <v>0</v>
      </c>
      <c r="F32" s="466">
        <v>0</v>
      </c>
      <c r="G32" s="466">
        <v>0</v>
      </c>
      <c r="H32" s="466">
        <v>0</v>
      </c>
      <c r="I32" s="466">
        <v>0</v>
      </c>
      <c r="J32" s="466">
        <v>0</v>
      </c>
      <c r="K32" s="466">
        <v>0</v>
      </c>
      <c r="L32" s="466">
        <v>0</v>
      </c>
      <c r="M32" s="466">
        <v>0</v>
      </c>
      <c r="N32" s="466">
        <v>0</v>
      </c>
      <c r="O32" s="466">
        <v>0</v>
      </c>
      <c r="P32" s="466">
        <v>0</v>
      </c>
      <c r="Q32" s="466">
        <v>0</v>
      </c>
    </row>
    <row r="33" spans="1:17">
      <c r="A33" s="1064" t="s">
        <v>745</v>
      </c>
      <c r="B33" s="466">
        <v>0</v>
      </c>
      <c r="C33" s="466">
        <v>0</v>
      </c>
      <c r="D33" s="466">
        <v>0</v>
      </c>
      <c r="E33" s="466">
        <v>0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66">
        <v>0</v>
      </c>
      <c r="O33" s="466">
        <v>0</v>
      </c>
      <c r="P33" s="466">
        <v>0</v>
      </c>
      <c r="Q33" s="466">
        <v>0</v>
      </c>
    </row>
    <row r="34" spans="1:17">
      <c r="A34" s="1063" t="s">
        <v>746</v>
      </c>
      <c r="B34" s="466">
        <v>0</v>
      </c>
      <c r="C34" s="466">
        <v>0</v>
      </c>
      <c r="D34" s="466">
        <v>0</v>
      </c>
      <c r="E34" s="466">
        <v>0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66">
        <v>0</v>
      </c>
      <c r="O34" s="466">
        <v>0</v>
      </c>
      <c r="P34" s="466">
        <v>0</v>
      </c>
      <c r="Q34" s="466">
        <v>0</v>
      </c>
    </row>
    <row r="35" spans="1:17">
      <c r="A35" s="1064" t="s">
        <v>747</v>
      </c>
      <c r="B35" s="466">
        <v>0</v>
      </c>
      <c r="C35" s="466">
        <v>0</v>
      </c>
      <c r="D35" s="466">
        <v>0</v>
      </c>
      <c r="E35" s="466">
        <v>0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66">
        <v>0</v>
      </c>
      <c r="O35" s="466">
        <v>0</v>
      </c>
      <c r="P35" s="466">
        <v>0</v>
      </c>
      <c r="Q35" s="466">
        <v>0</v>
      </c>
    </row>
    <row r="36" spans="1:17">
      <c r="A36" s="1064" t="s">
        <v>748</v>
      </c>
      <c r="B36" s="466">
        <v>0</v>
      </c>
      <c r="C36" s="466">
        <v>0</v>
      </c>
      <c r="D36" s="466">
        <v>0</v>
      </c>
      <c r="E36" s="466">
        <v>0</v>
      </c>
      <c r="F36" s="466">
        <v>0</v>
      </c>
      <c r="G36" s="466">
        <v>0</v>
      </c>
      <c r="H36" s="466">
        <v>0</v>
      </c>
      <c r="I36" s="466">
        <v>0</v>
      </c>
      <c r="J36" s="466">
        <v>0</v>
      </c>
      <c r="K36" s="466">
        <v>0</v>
      </c>
      <c r="L36" s="466">
        <v>0</v>
      </c>
      <c r="M36" s="466">
        <v>0</v>
      </c>
      <c r="N36" s="466">
        <v>0</v>
      </c>
      <c r="O36" s="466">
        <v>0</v>
      </c>
      <c r="P36" s="466">
        <v>0</v>
      </c>
      <c r="Q36" s="466">
        <v>0</v>
      </c>
    </row>
    <row r="37" spans="1:17" ht="20.399999999999999">
      <c r="A37" s="1063" t="s">
        <v>749</v>
      </c>
      <c r="B37" s="466">
        <v>638185081.12</v>
      </c>
      <c r="C37" s="466">
        <v>638185081.12</v>
      </c>
      <c r="D37" s="466">
        <v>348089.86</v>
      </c>
      <c r="E37" s="466">
        <v>0</v>
      </c>
      <c r="F37" s="466">
        <v>0</v>
      </c>
      <c r="G37" s="466">
        <v>348089.86</v>
      </c>
      <c r="H37" s="466">
        <v>0</v>
      </c>
      <c r="I37" s="466">
        <v>0</v>
      </c>
      <c r="J37" s="466">
        <v>637811582.12</v>
      </c>
      <c r="K37" s="466">
        <v>0</v>
      </c>
      <c r="L37" s="466">
        <v>25409.14</v>
      </c>
      <c r="M37" s="466">
        <v>0</v>
      </c>
      <c r="N37" s="466">
        <v>0</v>
      </c>
      <c r="O37" s="466">
        <v>0</v>
      </c>
      <c r="P37" s="466">
        <v>0</v>
      </c>
      <c r="Q37" s="466">
        <v>0</v>
      </c>
    </row>
    <row r="38" spans="1:17">
      <c r="A38" s="1064" t="s">
        <v>750</v>
      </c>
      <c r="B38" s="466">
        <v>348089.86</v>
      </c>
      <c r="C38" s="466">
        <v>348089.86</v>
      </c>
      <c r="D38" s="466">
        <v>348089.86</v>
      </c>
      <c r="E38" s="466">
        <v>0</v>
      </c>
      <c r="F38" s="466">
        <v>0</v>
      </c>
      <c r="G38" s="466">
        <v>348089.86</v>
      </c>
      <c r="H38" s="466">
        <v>0</v>
      </c>
      <c r="I38" s="466">
        <v>0</v>
      </c>
      <c r="J38" s="466">
        <v>0</v>
      </c>
      <c r="K38" s="466">
        <v>0</v>
      </c>
      <c r="L38" s="466">
        <v>0</v>
      </c>
      <c r="M38" s="466">
        <v>0</v>
      </c>
      <c r="N38" s="466">
        <v>0</v>
      </c>
      <c r="O38" s="466">
        <v>0</v>
      </c>
      <c r="P38" s="466">
        <v>0</v>
      </c>
      <c r="Q38" s="466">
        <v>0</v>
      </c>
    </row>
    <row r="39" spans="1:17">
      <c r="A39" s="1064" t="s">
        <v>751</v>
      </c>
      <c r="B39" s="466">
        <v>637811582.12</v>
      </c>
      <c r="C39" s="466">
        <v>637811582.12</v>
      </c>
      <c r="D39" s="466">
        <v>0</v>
      </c>
      <c r="E39" s="466">
        <v>0</v>
      </c>
      <c r="F39" s="466">
        <v>0</v>
      </c>
      <c r="G39" s="466">
        <v>0</v>
      </c>
      <c r="H39" s="466">
        <v>0</v>
      </c>
      <c r="I39" s="466">
        <v>0</v>
      </c>
      <c r="J39" s="466">
        <v>637811582.12</v>
      </c>
      <c r="K39" s="466">
        <v>0</v>
      </c>
      <c r="L39" s="466">
        <v>0</v>
      </c>
      <c r="M39" s="466">
        <v>0</v>
      </c>
      <c r="N39" s="466">
        <v>0</v>
      </c>
      <c r="O39" s="466">
        <v>0</v>
      </c>
      <c r="P39" s="466">
        <v>0</v>
      </c>
      <c r="Q39" s="466">
        <v>0</v>
      </c>
    </row>
    <row r="40" spans="1:17">
      <c r="A40" s="1064" t="s">
        <v>752</v>
      </c>
      <c r="B40" s="466">
        <v>25409.14</v>
      </c>
      <c r="C40" s="466">
        <v>25409.14</v>
      </c>
      <c r="D40" s="466">
        <v>0</v>
      </c>
      <c r="E40" s="466">
        <v>0</v>
      </c>
      <c r="F40" s="466">
        <v>0</v>
      </c>
      <c r="G40" s="466">
        <v>0</v>
      </c>
      <c r="H40" s="466">
        <v>0</v>
      </c>
      <c r="I40" s="466">
        <v>0</v>
      </c>
      <c r="J40" s="466">
        <v>0</v>
      </c>
      <c r="K40" s="466">
        <v>0</v>
      </c>
      <c r="L40" s="466">
        <v>25409.14</v>
      </c>
      <c r="M40" s="466">
        <v>0</v>
      </c>
      <c r="N40" s="466">
        <v>0</v>
      </c>
      <c r="O40" s="466">
        <v>0</v>
      </c>
      <c r="P40" s="466">
        <v>0</v>
      </c>
      <c r="Q40" s="466">
        <v>0</v>
      </c>
    </row>
    <row r="41" spans="1:17" ht="20.399999999999999">
      <c r="A41" s="1063" t="s">
        <v>753</v>
      </c>
      <c r="B41" s="466">
        <v>369135504.94</v>
      </c>
      <c r="C41" s="466">
        <v>369135504.94</v>
      </c>
      <c r="D41" s="466">
        <v>0</v>
      </c>
      <c r="E41" s="466">
        <v>0</v>
      </c>
      <c r="F41" s="466">
        <v>0</v>
      </c>
      <c r="G41" s="466">
        <v>0</v>
      </c>
      <c r="H41" s="466">
        <v>0</v>
      </c>
      <c r="I41" s="466">
        <v>0</v>
      </c>
      <c r="J41" s="466">
        <v>0</v>
      </c>
      <c r="K41" s="466">
        <v>0</v>
      </c>
      <c r="L41" s="466">
        <v>9037113.1600000001</v>
      </c>
      <c r="M41" s="466">
        <v>360098391.77999997</v>
      </c>
      <c r="N41" s="466">
        <v>0</v>
      </c>
      <c r="O41" s="466">
        <v>0</v>
      </c>
      <c r="P41" s="466">
        <v>0</v>
      </c>
      <c r="Q41" s="466">
        <v>0</v>
      </c>
    </row>
    <row r="42" spans="1:17">
      <c r="A42" s="1064" t="s">
        <v>754</v>
      </c>
      <c r="B42" s="466">
        <v>5219938.7300000004</v>
      </c>
      <c r="C42" s="466">
        <v>5219938.7300000004</v>
      </c>
      <c r="D42" s="466">
        <v>0</v>
      </c>
      <c r="E42" s="466">
        <v>0</v>
      </c>
      <c r="F42" s="466">
        <v>0</v>
      </c>
      <c r="G42" s="466">
        <v>0</v>
      </c>
      <c r="H42" s="466">
        <v>0</v>
      </c>
      <c r="I42" s="466">
        <v>0</v>
      </c>
      <c r="J42" s="466">
        <v>0</v>
      </c>
      <c r="K42" s="466">
        <v>0</v>
      </c>
      <c r="L42" s="466">
        <v>5123009.2300000004</v>
      </c>
      <c r="M42" s="466">
        <v>96929.5</v>
      </c>
      <c r="N42" s="466">
        <v>0</v>
      </c>
      <c r="O42" s="466">
        <v>0</v>
      </c>
      <c r="P42" s="466">
        <v>0</v>
      </c>
      <c r="Q42" s="466">
        <v>0</v>
      </c>
    </row>
    <row r="43" spans="1:17">
      <c r="A43" s="1064" t="s">
        <v>755</v>
      </c>
      <c r="B43" s="466">
        <v>363915566.20999998</v>
      </c>
      <c r="C43" s="466">
        <v>363915566.20999998</v>
      </c>
      <c r="D43" s="466">
        <v>0</v>
      </c>
      <c r="E43" s="466">
        <v>0</v>
      </c>
      <c r="F43" s="466">
        <v>0</v>
      </c>
      <c r="G43" s="466">
        <v>0</v>
      </c>
      <c r="H43" s="466">
        <v>0</v>
      </c>
      <c r="I43" s="466">
        <v>0</v>
      </c>
      <c r="J43" s="466">
        <v>0</v>
      </c>
      <c r="K43" s="466">
        <v>0</v>
      </c>
      <c r="L43" s="466">
        <v>3914103.93</v>
      </c>
      <c r="M43" s="466">
        <v>360001462.27999997</v>
      </c>
      <c r="N43" s="466">
        <v>0</v>
      </c>
      <c r="O43" s="466">
        <v>0</v>
      </c>
      <c r="P43" s="466">
        <v>0</v>
      </c>
      <c r="Q43" s="466">
        <v>0</v>
      </c>
    </row>
    <row r="44" spans="1:17" ht="20.399999999999999">
      <c r="A44" s="1063" t="s">
        <v>756</v>
      </c>
      <c r="B44" s="466">
        <v>246157944.25999999</v>
      </c>
      <c r="C44" s="466">
        <v>246157944.25999999</v>
      </c>
      <c r="D44" s="466">
        <v>238148827.88999999</v>
      </c>
      <c r="E44" s="466">
        <v>8718006.6199999992</v>
      </c>
      <c r="F44" s="466">
        <v>0</v>
      </c>
      <c r="G44" s="466">
        <v>229397096.66999999</v>
      </c>
      <c r="H44" s="466">
        <v>33724.6</v>
      </c>
      <c r="I44" s="466">
        <v>0</v>
      </c>
      <c r="J44" s="466">
        <v>0</v>
      </c>
      <c r="K44" s="466">
        <v>0</v>
      </c>
      <c r="L44" s="466">
        <v>7106123.2999999998</v>
      </c>
      <c r="M44" s="466">
        <v>902993.07</v>
      </c>
      <c r="N44" s="466">
        <v>0</v>
      </c>
      <c r="O44" s="466">
        <v>0</v>
      </c>
      <c r="P44" s="466">
        <v>0</v>
      </c>
      <c r="Q44" s="466">
        <v>0</v>
      </c>
    </row>
    <row r="45" spans="1:17">
      <c r="A45" s="1064" t="s">
        <v>757</v>
      </c>
      <c r="B45" s="466">
        <v>3878235.02</v>
      </c>
      <c r="C45" s="466">
        <v>3878235.02</v>
      </c>
      <c r="D45" s="466">
        <v>0</v>
      </c>
      <c r="E45" s="466">
        <v>0</v>
      </c>
      <c r="F45" s="466">
        <v>0</v>
      </c>
      <c r="G45" s="466">
        <v>0</v>
      </c>
      <c r="H45" s="466">
        <v>0</v>
      </c>
      <c r="I45" s="466">
        <v>0</v>
      </c>
      <c r="J45" s="466">
        <v>0</v>
      </c>
      <c r="K45" s="466">
        <v>0</v>
      </c>
      <c r="L45" s="466">
        <v>3878235.02</v>
      </c>
      <c r="M45" s="466">
        <v>0</v>
      </c>
      <c r="N45" s="466">
        <v>0</v>
      </c>
      <c r="O45" s="466">
        <v>0</v>
      </c>
      <c r="P45" s="466">
        <v>0</v>
      </c>
      <c r="Q45" s="466">
        <v>0</v>
      </c>
    </row>
    <row r="46" spans="1:17" ht="20.399999999999999">
      <c r="A46" s="1064" t="s">
        <v>758</v>
      </c>
      <c r="B46" s="466">
        <v>0</v>
      </c>
      <c r="C46" s="466">
        <v>0</v>
      </c>
      <c r="D46" s="466">
        <v>0</v>
      </c>
      <c r="E46" s="466">
        <v>0</v>
      </c>
      <c r="F46" s="466">
        <v>0</v>
      </c>
      <c r="G46" s="466">
        <v>0</v>
      </c>
      <c r="H46" s="466">
        <v>0</v>
      </c>
      <c r="I46" s="466">
        <v>0</v>
      </c>
      <c r="J46" s="466">
        <v>0</v>
      </c>
      <c r="K46" s="466">
        <v>0</v>
      </c>
      <c r="L46" s="466">
        <v>0</v>
      </c>
      <c r="M46" s="466">
        <v>0</v>
      </c>
      <c r="N46" s="466">
        <v>0</v>
      </c>
      <c r="O46" s="466">
        <v>0</v>
      </c>
      <c r="P46" s="466">
        <v>0</v>
      </c>
      <c r="Q46" s="466">
        <v>0</v>
      </c>
    </row>
    <row r="47" spans="1:17" ht="20.399999999999999">
      <c r="A47" s="1064" t="s">
        <v>759</v>
      </c>
      <c r="B47" s="466">
        <v>242279709.24000001</v>
      </c>
      <c r="C47" s="466">
        <v>242279709.24000001</v>
      </c>
      <c r="D47" s="466">
        <v>238148827.88999999</v>
      </c>
      <c r="E47" s="466">
        <v>8718006.6199999992</v>
      </c>
      <c r="F47" s="466">
        <v>0</v>
      </c>
      <c r="G47" s="466">
        <v>229397096.66999999</v>
      </c>
      <c r="H47" s="466">
        <v>33724.6</v>
      </c>
      <c r="I47" s="466">
        <v>0</v>
      </c>
      <c r="J47" s="466">
        <v>0</v>
      </c>
      <c r="K47" s="466">
        <v>0</v>
      </c>
      <c r="L47" s="466">
        <v>3227888.28</v>
      </c>
      <c r="M47" s="466">
        <v>902993.07</v>
      </c>
      <c r="N47" s="466">
        <v>0</v>
      </c>
      <c r="O47" s="466">
        <v>0</v>
      </c>
      <c r="P47" s="466">
        <v>0</v>
      </c>
      <c r="Q47" s="466">
        <v>0</v>
      </c>
    </row>
    <row r="49" spans="2:13">
      <c r="B49" s="2085" t="s">
        <v>760</v>
      </c>
      <c r="C49" s="2085"/>
      <c r="D49" s="2085"/>
      <c r="E49" s="2085"/>
      <c r="F49" s="2085"/>
      <c r="G49" s="2085"/>
      <c r="H49" s="2085"/>
      <c r="I49" s="2085"/>
      <c r="J49" s="2085"/>
      <c r="K49" s="2085"/>
      <c r="L49" s="2085"/>
      <c r="M49" s="2085"/>
    </row>
    <row r="51" spans="2:13">
      <c r="B51" s="2105" t="s">
        <v>1</v>
      </c>
      <c r="C51" s="2106"/>
      <c r="D51" s="2106"/>
      <c r="E51" s="2107"/>
      <c r="F51" s="2114" t="s">
        <v>761</v>
      </c>
      <c r="G51" s="2093" t="s">
        <v>762</v>
      </c>
      <c r="H51" s="2094"/>
      <c r="I51" s="2094"/>
      <c r="J51" s="2094"/>
      <c r="K51" s="2094"/>
      <c r="L51" s="2095"/>
    </row>
    <row r="52" spans="2:13">
      <c r="B52" s="2108"/>
      <c r="C52" s="2109"/>
      <c r="D52" s="2109"/>
      <c r="E52" s="2110"/>
      <c r="F52" s="2097"/>
      <c r="G52" s="2212" t="s">
        <v>763</v>
      </c>
      <c r="H52" s="2096" t="s">
        <v>709</v>
      </c>
      <c r="I52" s="2096" t="s">
        <v>710</v>
      </c>
      <c r="J52" s="2096" t="s">
        <v>741</v>
      </c>
      <c r="K52" s="2096" t="s">
        <v>764</v>
      </c>
      <c r="L52" s="2213" t="s">
        <v>765</v>
      </c>
    </row>
    <row r="53" spans="2:13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3">
      <c r="B54" s="2108"/>
      <c r="C54" s="2109"/>
      <c r="D54" s="2109"/>
      <c r="E54" s="2110"/>
      <c r="F54" s="2097"/>
      <c r="G54" s="2212"/>
      <c r="H54" s="2096"/>
      <c r="I54" s="2096"/>
      <c r="J54" s="2096"/>
      <c r="K54" s="2096"/>
      <c r="L54" s="2213"/>
    </row>
    <row r="55" spans="2:13">
      <c r="B55" s="2111"/>
      <c r="C55" s="2112"/>
      <c r="D55" s="2112"/>
      <c r="E55" s="2113"/>
      <c r="F55" s="2098"/>
      <c r="G55" s="2212"/>
      <c r="H55" s="2096"/>
      <c r="I55" s="2096"/>
      <c r="J55" s="2096"/>
      <c r="K55" s="2096"/>
      <c r="L55" s="2213"/>
    </row>
    <row r="56" spans="2:13">
      <c r="B56" s="2096">
        <v>1</v>
      </c>
      <c r="C56" s="2096"/>
      <c r="D56" s="2096"/>
      <c r="E56" s="2096"/>
      <c r="F56" s="464">
        <v>2</v>
      </c>
      <c r="G56" s="464">
        <v>3</v>
      </c>
      <c r="H56" s="464">
        <v>4</v>
      </c>
      <c r="I56" s="464">
        <v>5</v>
      </c>
      <c r="J56" s="464">
        <v>6</v>
      </c>
      <c r="K56" s="464">
        <v>7</v>
      </c>
      <c r="L56" s="464">
        <v>8</v>
      </c>
    </row>
    <row r="57" spans="2:13">
      <c r="B57" s="2096"/>
      <c r="C57" s="2096"/>
      <c r="D57" s="2096"/>
      <c r="E57" s="2096"/>
      <c r="F57" s="2093" t="s">
        <v>180</v>
      </c>
      <c r="G57" s="2209"/>
      <c r="H57" s="2209"/>
      <c r="I57" s="2209"/>
      <c r="J57" s="2209"/>
      <c r="K57" s="2209"/>
      <c r="L57" s="2207"/>
    </row>
    <row r="58" spans="2:13" ht="38.25" customHeight="1">
      <c r="B58" s="2102" t="s">
        <v>766</v>
      </c>
      <c r="C58" s="2103"/>
      <c r="D58" s="2103"/>
      <c r="E58" s="2104"/>
      <c r="F58" s="465">
        <v>0</v>
      </c>
      <c r="G58" s="465">
        <v>0</v>
      </c>
      <c r="H58" s="465">
        <v>0</v>
      </c>
      <c r="I58" s="465">
        <v>0</v>
      </c>
      <c r="J58" s="465">
        <v>0</v>
      </c>
      <c r="K58" s="465">
        <v>0</v>
      </c>
      <c r="L58" s="465">
        <v>0</v>
      </c>
    </row>
    <row r="59" spans="2:13" ht="26.4" customHeight="1">
      <c r="B59" s="2102" t="s">
        <v>767</v>
      </c>
      <c r="C59" s="2103"/>
      <c r="D59" s="2103"/>
      <c r="E59" s="2104"/>
      <c r="F59" s="465">
        <v>0</v>
      </c>
      <c r="G59" s="465">
        <v>0</v>
      </c>
      <c r="H59" s="465">
        <v>0</v>
      </c>
      <c r="I59" s="465">
        <v>0</v>
      </c>
      <c r="J59" s="465">
        <v>0</v>
      </c>
      <c r="K59" s="465">
        <v>0</v>
      </c>
      <c r="L59" s="465">
        <v>0</v>
      </c>
    </row>
    <row r="60" spans="2:13" ht="24.6" customHeight="1">
      <c r="B60" s="2102" t="s">
        <v>768</v>
      </c>
      <c r="C60" s="2103"/>
      <c r="D60" s="2103"/>
      <c r="E60" s="2104"/>
      <c r="F60" s="465">
        <v>0</v>
      </c>
      <c r="G60" s="465">
        <v>0</v>
      </c>
      <c r="H60" s="465">
        <v>0</v>
      </c>
      <c r="I60" s="465">
        <v>0</v>
      </c>
      <c r="J60" s="465">
        <v>0</v>
      </c>
      <c r="K60" s="465">
        <v>0</v>
      </c>
      <c r="L60" s="465">
        <v>0</v>
      </c>
    </row>
    <row r="61" spans="2:13">
      <c r="B61" s="2102" t="s">
        <v>769</v>
      </c>
      <c r="C61" s="2103"/>
      <c r="D61" s="2103"/>
      <c r="E61" s="2104"/>
      <c r="F61" s="465">
        <v>0</v>
      </c>
      <c r="G61" s="465">
        <v>0</v>
      </c>
      <c r="H61" s="465">
        <v>0</v>
      </c>
      <c r="I61" s="465">
        <v>0</v>
      </c>
      <c r="J61" s="465">
        <v>0</v>
      </c>
      <c r="K61" s="465">
        <v>0</v>
      </c>
      <c r="L61" s="465">
        <v>0</v>
      </c>
    </row>
    <row r="62" spans="2:13" ht="26.4" customHeight="1">
      <c r="B62" s="2102" t="s">
        <v>770</v>
      </c>
      <c r="C62" s="2103"/>
      <c r="D62" s="2103"/>
      <c r="E62" s="2104"/>
      <c r="F62" s="465">
        <v>0</v>
      </c>
      <c r="G62" s="465">
        <v>0</v>
      </c>
      <c r="H62" s="465">
        <v>0</v>
      </c>
      <c r="I62" s="465">
        <v>0</v>
      </c>
      <c r="J62" s="465">
        <v>0</v>
      </c>
      <c r="K62" s="465">
        <v>0</v>
      </c>
      <c r="L62" s="465">
        <v>0</v>
      </c>
    </row>
    <row r="63" spans="2:13" ht="25.2" customHeight="1">
      <c r="B63" s="2102" t="s">
        <v>771</v>
      </c>
      <c r="C63" s="2103"/>
      <c r="D63" s="2103"/>
      <c r="E63" s="2104"/>
      <c r="F63" s="465">
        <v>0</v>
      </c>
      <c r="G63" s="465">
        <v>0</v>
      </c>
      <c r="H63" s="465">
        <v>0</v>
      </c>
      <c r="I63" s="465">
        <v>0</v>
      </c>
      <c r="J63" s="465">
        <v>0</v>
      </c>
      <c r="K63" s="465">
        <v>0</v>
      </c>
      <c r="L63" s="465">
        <v>0</v>
      </c>
    </row>
    <row r="64" spans="2:13" ht="22.95" customHeight="1">
      <c r="B64" s="2102" t="s">
        <v>772</v>
      </c>
      <c r="C64" s="2103"/>
      <c r="D64" s="2103"/>
      <c r="E64" s="2104"/>
      <c r="F64" s="465">
        <v>0</v>
      </c>
      <c r="G64" s="465">
        <v>0</v>
      </c>
      <c r="H64" s="465">
        <v>0</v>
      </c>
      <c r="I64" s="465">
        <v>0</v>
      </c>
      <c r="J64" s="465">
        <v>0</v>
      </c>
      <c r="K64" s="465">
        <v>0</v>
      </c>
      <c r="L64" s="465">
        <v>0</v>
      </c>
    </row>
    <row r="66" spans="1:6">
      <c r="A66" s="2066" t="s">
        <v>1146</v>
      </c>
      <c r="B66" s="2066"/>
      <c r="C66" s="2066"/>
      <c r="D66" s="2066"/>
      <c r="E66" s="2066"/>
      <c r="F66" s="2066"/>
    </row>
  </sheetData>
  <mergeCells count="64">
    <mergeCell ref="A66:F66"/>
    <mergeCell ref="A1:M1"/>
    <mergeCell ref="C2:M2"/>
    <mergeCell ref="A3:A7"/>
    <mergeCell ref="B3:B7"/>
    <mergeCell ref="C3:N3"/>
    <mergeCell ref="L4:L7"/>
    <mergeCell ref="M4:M7"/>
    <mergeCell ref="N4:N7"/>
    <mergeCell ref="B9:Q9"/>
    <mergeCell ref="A22:M22"/>
    <mergeCell ref="A24:A28"/>
    <mergeCell ref="B24:B28"/>
    <mergeCell ref="C24:N24"/>
    <mergeCell ref="O24:Q24"/>
    <mergeCell ref="C25:C28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O25:O28"/>
    <mergeCell ref="P25:P28"/>
    <mergeCell ref="Q25:Q28"/>
    <mergeCell ref="B30:Q30"/>
    <mergeCell ref="B49:M49"/>
    <mergeCell ref="I25:I28"/>
    <mergeCell ref="J25:J28"/>
    <mergeCell ref="K25:K28"/>
    <mergeCell ref="L25:L28"/>
    <mergeCell ref="M25:M28"/>
    <mergeCell ref="N25:N28"/>
    <mergeCell ref="D25:D28"/>
    <mergeCell ref="E25:E28"/>
    <mergeCell ref="F25:F28"/>
    <mergeCell ref="G25:G28"/>
    <mergeCell ref="H25:H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70866141732283472" right="0.31496062992125984" top="0.74803149606299213" bottom="0.55118110236220474" header="0.31496062992125984" footer="0.31496062992125984"/>
  <pageSetup paperSize="9" scale="80" orientation="landscape" r:id="rId1"/>
  <rowBreaks count="1" manualBreakCount="1">
    <brk id="39" max="16383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CA16-F35B-47A4-906E-E0395DDC1758}">
  <dimension ref="A1:WVB124"/>
  <sheetViews>
    <sheetView showGridLines="0" tabSelected="1" zoomScaleNormal="100" workbookViewId="0">
      <selection activeCell="G11" sqref="G11"/>
    </sheetView>
  </sheetViews>
  <sheetFormatPr defaultColWidth="3.6640625" defaultRowHeight="13.2"/>
  <cols>
    <col min="1" max="1" width="3" style="870" bestFit="1" customWidth="1"/>
    <col min="2" max="3" width="3" style="871" bestFit="1" customWidth="1"/>
    <col min="4" max="4" width="3" style="871" customWidth="1"/>
    <col min="5" max="5" width="18.88671875" style="871" bestFit="1" customWidth="1"/>
    <col min="6" max="6" width="12.6640625" style="872" customWidth="1"/>
    <col min="7" max="7" width="12.109375" style="857" customWidth="1"/>
    <col min="8" max="8" width="13.88671875" style="857" customWidth="1"/>
    <col min="9" max="9" width="13.109375" style="857" customWidth="1"/>
    <col min="10" max="10" width="5.6640625" style="857" customWidth="1"/>
    <col min="11" max="240" width="3.6640625" style="857"/>
    <col min="241" max="243" width="3" style="857" bestFit="1" customWidth="1"/>
    <col min="244" max="244" width="3" style="857" customWidth="1"/>
    <col min="245" max="245" width="18.88671875" style="857" bestFit="1" customWidth="1"/>
    <col min="246" max="246" width="12.6640625" style="857" customWidth="1"/>
    <col min="247" max="247" width="12.109375" style="857" customWidth="1"/>
    <col min="248" max="248" width="13.88671875" style="857" customWidth="1"/>
    <col min="249" max="249" width="13.109375" style="857" customWidth="1"/>
    <col min="250" max="250" width="5.6640625" style="857" customWidth="1"/>
    <col min="251" max="496" width="3.6640625" style="857"/>
    <col min="497" max="499" width="3" style="857" bestFit="1" customWidth="1"/>
    <col min="500" max="500" width="3" style="857" customWidth="1"/>
    <col min="501" max="501" width="18.88671875" style="857" bestFit="1" customWidth="1"/>
    <col min="502" max="502" width="12.6640625" style="857" customWidth="1"/>
    <col min="503" max="503" width="12.109375" style="857" customWidth="1"/>
    <col min="504" max="504" width="13.88671875" style="857" customWidth="1"/>
    <col min="505" max="505" width="13.109375" style="857" customWidth="1"/>
    <col min="506" max="506" width="5.6640625" style="857" customWidth="1"/>
    <col min="507" max="752" width="3.6640625" style="857"/>
    <col min="753" max="755" width="3" style="857" bestFit="1" customWidth="1"/>
    <col min="756" max="756" width="3" style="857" customWidth="1"/>
    <col min="757" max="757" width="18.88671875" style="857" bestFit="1" customWidth="1"/>
    <col min="758" max="758" width="12.6640625" style="857" customWidth="1"/>
    <col min="759" max="759" width="12.109375" style="857" customWidth="1"/>
    <col min="760" max="760" width="13.88671875" style="857" customWidth="1"/>
    <col min="761" max="761" width="13.109375" style="857" customWidth="1"/>
    <col min="762" max="762" width="5.6640625" style="857" customWidth="1"/>
    <col min="763" max="1008" width="3.6640625" style="857"/>
    <col min="1009" max="1011" width="3" style="857" bestFit="1" customWidth="1"/>
    <col min="1012" max="1012" width="3" style="857" customWidth="1"/>
    <col min="1013" max="1013" width="18.88671875" style="857" bestFit="1" customWidth="1"/>
    <col min="1014" max="1014" width="12.6640625" style="857" customWidth="1"/>
    <col min="1015" max="1015" width="12.109375" style="857" customWidth="1"/>
    <col min="1016" max="1016" width="13.88671875" style="857" customWidth="1"/>
    <col min="1017" max="1017" width="13.109375" style="857" customWidth="1"/>
    <col min="1018" max="1018" width="5.6640625" style="857" customWidth="1"/>
    <col min="1019" max="1264" width="3.6640625" style="857"/>
    <col min="1265" max="1267" width="3" style="857" bestFit="1" customWidth="1"/>
    <col min="1268" max="1268" width="3" style="857" customWidth="1"/>
    <col min="1269" max="1269" width="18.88671875" style="857" bestFit="1" customWidth="1"/>
    <col min="1270" max="1270" width="12.6640625" style="857" customWidth="1"/>
    <col min="1271" max="1271" width="12.109375" style="857" customWidth="1"/>
    <col min="1272" max="1272" width="13.88671875" style="857" customWidth="1"/>
    <col min="1273" max="1273" width="13.109375" style="857" customWidth="1"/>
    <col min="1274" max="1274" width="5.6640625" style="857" customWidth="1"/>
    <col min="1275" max="1520" width="3.6640625" style="857"/>
    <col min="1521" max="1523" width="3" style="857" bestFit="1" customWidth="1"/>
    <col min="1524" max="1524" width="3" style="857" customWidth="1"/>
    <col min="1525" max="1525" width="18.88671875" style="857" bestFit="1" customWidth="1"/>
    <col min="1526" max="1526" width="12.6640625" style="857" customWidth="1"/>
    <col min="1527" max="1527" width="12.109375" style="857" customWidth="1"/>
    <col min="1528" max="1528" width="13.88671875" style="857" customWidth="1"/>
    <col min="1529" max="1529" width="13.109375" style="857" customWidth="1"/>
    <col min="1530" max="1530" width="5.6640625" style="857" customWidth="1"/>
    <col min="1531" max="1776" width="3.6640625" style="857"/>
    <col min="1777" max="1779" width="3" style="857" bestFit="1" customWidth="1"/>
    <col min="1780" max="1780" width="3" style="857" customWidth="1"/>
    <col min="1781" max="1781" width="18.88671875" style="857" bestFit="1" customWidth="1"/>
    <col min="1782" max="1782" width="12.6640625" style="857" customWidth="1"/>
    <col min="1783" max="1783" width="12.109375" style="857" customWidth="1"/>
    <col min="1784" max="1784" width="13.88671875" style="857" customWidth="1"/>
    <col min="1785" max="1785" width="13.109375" style="857" customWidth="1"/>
    <col min="1786" max="1786" width="5.6640625" style="857" customWidth="1"/>
    <col min="1787" max="2032" width="3.6640625" style="857"/>
    <col min="2033" max="2035" width="3" style="857" bestFit="1" customWidth="1"/>
    <col min="2036" max="2036" width="3" style="857" customWidth="1"/>
    <col min="2037" max="2037" width="18.88671875" style="857" bestFit="1" customWidth="1"/>
    <col min="2038" max="2038" width="12.6640625" style="857" customWidth="1"/>
    <col min="2039" max="2039" width="12.109375" style="857" customWidth="1"/>
    <col min="2040" max="2040" width="13.88671875" style="857" customWidth="1"/>
    <col min="2041" max="2041" width="13.109375" style="857" customWidth="1"/>
    <col min="2042" max="2042" width="5.6640625" style="857" customWidth="1"/>
    <col min="2043" max="2288" width="3.6640625" style="857"/>
    <col min="2289" max="2291" width="3" style="857" bestFit="1" customWidth="1"/>
    <col min="2292" max="2292" width="3" style="857" customWidth="1"/>
    <col min="2293" max="2293" width="18.88671875" style="857" bestFit="1" customWidth="1"/>
    <col min="2294" max="2294" width="12.6640625" style="857" customWidth="1"/>
    <col min="2295" max="2295" width="12.109375" style="857" customWidth="1"/>
    <col min="2296" max="2296" width="13.88671875" style="857" customWidth="1"/>
    <col min="2297" max="2297" width="13.109375" style="857" customWidth="1"/>
    <col min="2298" max="2298" width="5.6640625" style="857" customWidth="1"/>
    <col min="2299" max="2544" width="3.6640625" style="857"/>
    <col min="2545" max="2547" width="3" style="857" bestFit="1" customWidth="1"/>
    <col min="2548" max="2548" width="3" style="857" customWidth="1"/>
    <col min="2549" max="2549" width="18.88671875" style="857" bestFit="1" customWidth="1"/>
    <col min="2550" max="2550" width="12.6640625" style="857" customWidth="1"/>
    <col min="2551" max="2551" width="12.109375" style="857" customWidth="1"/>
    <col min="2552" max="2552" width="13.88671875" style="857" customWidth="1"/>
    <col min="2553" max="2553" width="13.109375" style="857" customWidth="1"/>
    <col min="2554" max="2554" width="5.6640625" style="857" customWidth="1"/>
    <col min="2555" max="2800" width="3.6640625" style="857"/>
    <col min="2801" max="2803" width="3" style="857" bestFit="1" customWidth="1"/>
    <col min="2804" max="2804" width="3" style="857" customWidth="1"/>
    <col min="2805" max="2805" width="18.88671875" style="857" bestFit="1" customWidth="1"/>
    <col min="2806" max="2806" width="12.6640625" style="857" customWidth="1"/>
    <col min="2807" max="2807" width="12.109375" style="857" customWidth="1"/>
    <col min="2808" max="2808" width="13.88671875" style="857" customWidth="1"/>
    <col min="2809" max="2809" width="13.109375" style="857" customWidth="1"/>
    <col min="2810" max="2810" width="5.6640625" style="857" customWidth="1"/>
    <col min="2811" max="3056" width="3.6640625" style="857"/>
    <col min="3057" max="3059" width="3" style="857" bestFit="1" customWidth="1"/>
    <col min="3060" max="3060" width="3" style="857" customWidth="1"/>
    <col min="3061" max="3061" width="18.88671875" style="857" bestFit="1" customWidth="1"/>
    <col min="3062" max="3062" width="12.6640625" style="857" customWidth="1"/>
    <col min="3063" max="3063" width="12.109375" style="857" customWidth="1"/>
    <col min="3064" max="3064" width="13.88671875" style="857" customWidth="1"/>
    <col min="3065" max="3065" width="13.109375" style="857" customWidth="1"/>
    <col min="3066" max="3066" width="5.6640625" style="857" customWidth="1"/>
    <col min="3067" max="3312" width="3.6640625" style="857"/>
    <col min="3313" max="3315" width="3" style="857" bestFit="1" customWidth="1"/>
    <col min="3316" max="3316" width="3" style="857" customWidth="1"/>
    <col min="3317" max="3317" width="18.88671875" style="857" bestFit="1" customWidth="1"/>
    <col min="3318" max="3318" width="12.6640625" style="857" customWidth="1"/>
    <col min="3319" max="3319" width="12.109375" style="857" customWidth="1"/>
    <col min="3320" max="3320" width="13.88671875" style="857" customWidth="1"/>
    <col min="3321" max="3321" width="13.109375" style="857" customWidth="1"/>
    <col min="3322" max="3322" width="5.6640625" style="857" customWidth="1"/>
    <col min="3323" max="3568" width="3.6640625" style="857"/>
    <col min="3569" max="3571" width="3" style="857" bestFit="1" customWidth="1"/>
    <col min="3572" max="3572" width="3" style="857" customWidth="1"/>
    <col min="3573" max="3573" width="18.88671875" style="857" bestFit="1" customWidth="1"/>
    <col min="3574" max="3574" width="12.6640625" style="857" customWidth="1"/>
    <col min="3575" max="3575" width="12.109375" style="857" customWidth="1"/>
    <col min="3576" max="3576" width="13.88671875" style="857" customWidth="1"/>
    <col min="3577" max="3577" width="13.109375" style="857" customWidth="1"/>
    <col min="3578" max="3578" width="5.6640625" style="857" customWidth="1"/>
    <col min="3579" max="3824" width="3.6640625" style="857"/>
    <col min="3825" max="3827" width="3" style="857" bestFit="1" customWidth="1"/>
    <col min="3828" max="3828" width="3" style="857" customWidth="1"/>
    <col min="3829" max="3829" width="18.88671875" style="857" bestFit="1" customWidth="1"/>
    <col min="3830" max="3830" width="12.6640625" style="857" customWidth="1"/>
    <col min="3831" max="3831" width="12.109375" style="857" customWidth="1"/>
    <col min="3832" max="3832" width="13.88671875" style="857" customWidth="1"/>
    <col min="3833" max="3833" width="13.109375" style="857" customWidth="1"/>
    <col min="3834" max="3834" width="5.6640625" style="857" customWidth="1"/>
    <col min="3835" max="4080" width="3.6640625" style="857"/>
    <col min="4081" max="4083" width="3" style="857" bestFit="1" customWidth="1"/>
    <col min="4084" max="4084" width="3" style="857" customWidth="1"/>
    <col min="4085" max="4085" width="18.88671875" style="857" bestFit="1" customWidth="1"/>
    <col min="4086" max="4086" width="12.6640625" style="857" customWidth="1"/>
    <col min="4087" max="4087" width="12.109375" style="857" customWidth="1"/>
    <col min="4088" max="4088" width="13.88671875" style="857" customWidth="1"/>
    <col min="4089" max="4089" width="13.109375" style="857" customWidth="1"/>
    <col min="4090" max="4090" width="5.6640625" style="857" customWidth="1"/>
    <col min="4091" max="4336" width="3.6640625" style="857"/>
    <col min="4337" max="4339" width="3" style="857" bestFit="1" customWidth="1"/>
    <col min="4340" max="4340" width="3" style="857" customWidth="1"/>
    <col min="4341" max="4341" width="18.88671875" style="857" bestFit="1" customWidth="1"/>
    <col min="4342" max="4342" width="12.6640625" style="857" customWidth="1"/>
    <col min="4343" max="4343" width="12.109375" style="857" customWidth="1"/>
    <col min="4344" max="4344" width="13.88671875" style="857" customWidth="1"/>
    <col min="4345" max="4345" width="13.109375" style="857" customWidth="1"/>
    <col min="4346" max="4346" width="5.6640625" style="857" customWidth="1"/>
    <col min="4347" max="4592" width="3.6640625" style="857"/>
    <col min="4593" max="4595" width="3" style="857" bestFit="1" customWidth="1"/>
    <col min="4596" max="4596" width="3" style="857" customWidth="1"/>
    <col min="4597" max="4597" width="18.88671875" style="857" bestFit="1" customWidth="1"/>
    <col min="4598" max="4598" width="12.6640625" style="857" customWidth="1"/>
    <col min="4599" max="4599" width="12.109375" style="857" customWidth="1"/>
    <col min="4600" max="4600" width="13.88671875" style="857" customWidth="1"/>
    <col min="4601" max="4601" width="13.109375" style="857" customWidth="1"/>
    <col min="4602" max="4602" width="5.6640625" style="857" customWidth="1"/>
    <col min="4603" max="4848" width="3.6640625" style="857"/>
    <col min="4849" max="4851" width="3" style="857" bestFit="1" customWidth="1"/>
    <col min="4852" max="4852" width="3" style="857" customWidth="1"/>
    <col min="4853" max="4853" width="18.88671875" style="857" bestFit="1" customWidth="1"/>
    <col min="4854" max="4854" width="12.6640625" style="857" customWidth="1"/>
    <col min="4855" max="4855" width="12.109375" style="857" customWidth="1"/>
    <col min="4856" max="4856" width="13.88671875" style="857" customWidth="1"/>
    <col min="4857" max="4857" width="13.109375" style="857" customWidth="1"/>
    <col min="4858" max="4858" width="5.6640625" style="857" customWidth="1"/>
    <col min="4859" max="5104" width="3.6640625" style="857"/>
    <col min="5105" max="5107" width="3" style="857" bestFit="1" customWidth="1"/>
    <col min="5108" max="5108" width="3" style="857" customWidth="1"/>
    <col min="5109" max="5109" width="18.88671875" style="857" bestFit="1" customWidth="1"/>
    <col min="5110" max="5110" width="12.6640625" style="857" customWidth="1"/>
    <col min="5111" max="5111" width="12.109375" style="857" customWidth="1"/>
    <col min="5112" max="5112" width="13.88671875" style="857" customWidth="1"/>
    <col min="5113" max="5113" width="13.109375" style="857" customWidth="1"/>
    <col min="5114" max="5114" width="5.6640625" style="857" customWidth="1"/>
    <col min="5115" max="5360" width="3.6640625" style="857"/>
    <col min="5361" max="5363" width="3" style="857" bestFit="1" customWidth="1"/>
    <col min="5364" max="5364" width="3" style="857" customWidth="1"/>
    <col min="5365" max="5365" width="18.88671875" style="857" bestFit="1" customWidth="1"/>
    <col min="5366" max="5366" width="12.6640625" style="857" customWidth="1"/>
    <col min="5367" max="5367" width="12.109375" style="857" customWidth="1"/>
    <col min="5368" max="5368" width="13.88671875" style="857" customWidth="1"/>
    <col min="5369" max="5369" width="13.109375" style="857" customWidth="1"/>
    <col min="5370" max="5370" width="5.6640625" style="857" customWidth="1"/>
    <col min="5371" max="5616" width="3.6640625" style="857"/>
    <col min="5617" max="5619" width="3" style="857" bestFit="1" customWidth="1"/>
    <col min="5620" max="5620" width="3" style="857" customWidth="1"/>
    <col min="5621" max="5621" width="18.88671875" style="857" bestFit="1" customWidth="1"/>
    <col min="5622" max="5622" width="12.6640625" style="857" customWidth="1"/>
    <col min="5623" max="5623" width="12.109375" style="857" customWidth="1"/>
    <col min="5624" max="5624" width="13.88671875" style="857" customWidth="1"/>
    <col min="5625" max="5625" width="13.109375" style="857" customWidth="1"/>
    <col min="5626" max="5626" width="5.6640625" style="857" customWidth="1"/>
    <col min="5627" max="5872" width="3.6640625" style="857"/>
    <col min="5873" max="5875" width="3" style="857" bestFit="1" customWidth="1"/>
    <col min="5876" max="5876" width="3" style="857" customWidth="1"/>
    <col min="5877" max="5877" width="18.88671875" style="857" bestFit="1" customWidth="1"/>
    <col min="5878" max="5878" width="12.6640625" style="857" customWidth="1"/>
    <col min="5879" max="5879" width="12.109375" style="857" customWidth="1"/>
    <col min="5880" max="5880" width="13.88671875" style="857" customWidth="1"/>
    <col min="5881" max="5881" width="13.109375" style="857" customWidth="1"/>
    <col min="5882" max="5882" width="5.6640625" style="857" customWidth="1"/>
    <col min="5883" max="6128" width="3.6640625" style="857"/>
    <col min="6129" max="6131" width="3" style="857" bestFit="1" customWidth="1"/>
    <col min="6132" max="6132" width="3" style="857" customWidth="1"/>
    <col min="6133" max="6133" width="18.88671875" style="857" bestFit="1" customWidth="1"/>
    <col min="6134" max="6134" width="12.6640625" style="857" customWidth="1"/>
    <col min="6135" max="6135" width="12.109375" style="857" customWidth="1"/>
    <col min="6136" max="6136" width="13.88671875" style="857" customWidth="1"/>
    <col min="6137" max="6137" width="13.109375" style="857" customWidth="1"/>
    <col min="6138" max="6138" width="5.6640625" style="857" customWidth="1"/>
    <col min="6139" max="6384" width="3.6640625" style="857"/>
    <col min="6385" max="6387" width="3" style="857" bestFit="1" customWidth="1"/>
    <col min="6388" max="6388" width="3" style="857" customWidth="1"/>
    <col min="6389" max="6389" width="18.88671875" style="857" bestFit="1" customWidth="1"/>
    <col min="6390" max="6390" width="12.6640625" style="857" customWidth="1"/>
    <col min="6391" max="6391" width="12.109375" style="857" customWidth="1"/>
    <col min="6392" max="6392" width="13.88671875" style="857" customWidth="1"/>
    <col min="6393" max="6393" width="13.109375" style="857" customWidth="1"/>
    <col min="6394" max="6394" width="5.6640625" style="857" customWidth="1"/>
    <col min="6395" max="6640" width="3.6640625" style="857"/>
    <col min="6641" max="6643" width="3" style="857" bestFit="1" customWidth="1"/>
    <col min="6644" max="6644" width="3" style="857" customWidth="1"/>
    <col min="6645" max="6645" width="18.88671875" style="857" bestFit="1" customWidth="1"/>
    <col min="6646" max="6646" width="12.6640625" style="857" customWidth="1"/>
    <col min="6647" max="6647" width="12.109375" style="857" customWidth="1"/>
    <col min="6648" max="6648" width="13.88671875" style="857" customWidth="1"/>
    <col min="6649" max="6649" width="13.109375" style="857" customWidth="1"/>
    <col min="6650" max="6650" width="5.6640625" style="857" customWidth="1"/>
    <col min="6651" max="6896" width="3.6640625" style="857"/>
    <col min="6897" max="6899" width="3" style="857" bestFit="1" customWidth="1"/>
    <col min="6900" max="6900" width="3" style="857" customWidth="1"/>
    <col min="6901" max="6901" width="18.88671875" style="857" bestFit="1" customWidth="1"/>
    <col min="6902" max="6902" width="12.6640625" style="857" customWidth="1"/>
    <col min="6903" max="6903" width="12.109375" style="857" customWidth="1"/>
    <col min="6904" max="6904" width="13.88671875" style="857" customWidth="1"/>
    <col min="6905" max="6905" width="13.109375" style="857" customWidth="1"/>
    <col min="6906" max="6906" width="5.6640625" style="857" customWidth="1"/>
    <col min="6907" max="7152" width="3.6640625" style="857"/>
    <col min="7153" max="7155" width="3" style="857" bestFit="1" customWidth="1"/>
    <col min="7156" max="7156" width="3" style="857" customWidth="1"/>
    <col min="7157" max="7157" width="18.88671875" style="857" bestFit="1" customWidth="1"/>
    <col min="7158" max="7158" width="12.6640625" style="857" customWidth="1"/>
    <col min="7159" max="7159" width="12.109375" style="857" customWidth="1"/>
    <col min="7160" max="7160" width="13.88671875" style="857" customWidth="1"/>
    <col min="7161" max="7161" width="13.109375" style="857" customWidth="1"/>
    <col min="7162" max="7162" width="5.6640625" style="857" customWidth="1"/>
    <col min="7163" max="7408" width="3.6640625" style="857"/>
    <col min="7409" max="7411" width="3" style="857" bestFit="1" customWidth="1"/>
    <col min="7412" max="7412" width="3" style="857" customWidth="1"/>
    <col min="7413" max="7413" width="18.88671875" style="857" bestFit="1" customWidth="1"/>
    <col min="7414" max="7414" width="12.6640625" style="857" customWidth="1"/>
    <col min="7415" max="7415" width="12.109375" style="857" customWidth="1"/>
    <col min="7416" max="7416" width="13.88671875" style="857" customWidth="1"/>
    <col min="7417" max="7417" width="13.109375" style="857" customWidth="1"/>
    <col min="7418" max="7418" width="5.6640625" style="857" customWidth="1"/>
    <col min="7419" max="7664" width="3.6640625" style="857"/>
    <col min="7665" max="7667" width="3" style="857" bestFit="1" customWidth="1"/>
    <col min="7668" max="7668" width="3" style="857" customWidth="1"/>
    <col min="7669" max="7669" width="18.88671875" style="857" bestFit="1" customWidth="1"/>
    <col min="7670" max="7670" width="12.6640625" style="857" customWidth="1"/>
    <col min="7671" max="7671" width="12.109375" style="857" customWidth="1"/>
    <col min="7672" max="7672" width="13.88671875" style="857" customWidth="1"/>
    <col min="7673" max="7673" width="13.109375" style="857" customWidth="1"/>
    <col min="7674" max="7674" width="5.6640625" style="857" customWidth="1"/>
    <col min="7675" max="7920" width="3.6640625" style="857"/>
    <col min="7921" max="7923" width="3" style="857" bestFit="1" customWidth="1"/>
    <col min="7924" max="7924" width="3" style="857" customWidth="1"/>
    <col min="7925" max="7925" width="18.88671875" style="857" bestFit="1" customWidth="1"/>
    <col min="7926" max="7926" width="12.6640625" style="857" customWidth="1"/>
    <col min="7927" max="7927" width="12.109375" style="857" customWidth="1"/>
    <col min="7928" max="7928" width="13.88671875" style="857" customWidth="1"/>
    <col min="7929" max="7929" width="13.109375" style="857" customWidth="1"/>
    <col min="7930" max="7930" width="5.6640625" style="857" customWidth="1"/>
    <col min="7931" max="8176" width="3.6640625" style="857"/>
    <col min="8177" max="8179" width="3" style="857" bestFit="1" customWidth="1"/>
    <col min="8180" max="8180" width="3" style="857" customWidth="1"/>
    <col min="8181" max="8181" width="18.88671875" style="857" bestFit="1" customWidth="1"/>
    <col min="8182" max="8182" width="12.6640625" style="857" customWidth="1"/>
    <col min="8183" max="8183" width="12.109375" style="857" customWidth="1"/>
    <col min="8184" max="8184" width="13.88671875" style="857" customWidth="1"/>
    <col min="8185" max="8185" width="13.109375" style="857" customWidth="1"/>
    <col min="8186" max="8186" width="5.6640625" style="857" customWidth="1"/>
    <col min="8187" max="8432" width="3.6640625" style="857"/>
    <col min="8433" max="8435" width="3" style="857" bestFit="1" customWidth="1"/>
    <col min="8436" max="8436" width="3" style="857" customWidth="1"/>
    <col min="8437" max="8437" width="18.88671875" style="857" bestFit="1" customWidth="1"/>
    <col min="8438" max="8438" width="12.6640625" style="857" customWidth="1"/>
    <col min="8439" max="8439" width="12.109375" style="857" customWidth="1"/>
    <col min="8440" max="8440" width="13.88671875" style="857" customWidth="1"/>
    <col min="8441" max="8441" width="13.109375" style="857" customWidth="1"/>
    <col min="8442" max="8442" width="5.6640625" style="857" customWidth="1"/>
    <col min="8443" max="8688" width="3.6640625" style="857"/>
    <col min="8689" max="8691" width="3" style="857" bestFit="1" customWidth="1"/>
    <col min="8692" max="8692" width="3" style="857" customWidth="1"/>
    <col min="8693" max="8693" width="18.88671875" style="857" bestFit="1" customWidth="1"/>
    <col min="8694" max="8694" width="12.6640625" style="857" customWidth="1"/>
    <col min="8695" max="8695" width="12.109375" style="857" customWidth="1"/>
    <col min="8696" max="8696" width="13.88671875" style="857" customWidth="1"/>
    <col min="8697" max="8697" width="13.109375" style="857" customWidth="1"/>
    <col min="8698" max="8698" width="5.6640625" style="857" customWidth="1"/>
    <col min="8699" max="8944" width="3.6640625" style="857"/>
    <col min="8945" max="8947" width="3" style="857" bestFit="1" customWidth="1"/>
    <col min="8948" max="8948" width="3" style="857" customWidth="1"/>
    <col min="8949" max="8949" width="18.88671875" style="857" bestFit="1" customWidth="1"/>
    <col min="8950" max="8950" width="12.6640625" style="857" customWidth="1"/>
    <col min="8951" max="8951" width="12.109375" style="857" customWidth="1"/>
    <col min="8952" max="8952" width="13.88671875" style="857" customWidth="1"/>
    <col min="8953" max="8953" width="13.109375" style="857" customWidth="1"/>
    <col min="8954" max="8954" width="5.6640625" style="857" customWidth="1"/>
    <col min="8955" max="9200" width="3.6640625" style="857"/>
    <col min="9201" max="9203" width="3" style="857" bestFit="1" customWidth="1"/>
    <col min="9204" max="9204" width="3" style="857" customWidth="1"/>
    <col min="9205" max="9205" width="18.88671875" style="857" bestFit="1" customWidth="1"/>
    <col min="9206" max="9206" width="12.6640625" style="857" customWidth="1"/>
    <col min="9207" max="9207" width="12.109375" style="857" customWidth="1"/>
    <col min="9208" max="9208" width="13.88671875" style="857" customWidth="1"/>
    <col min="9209" max="9209" width="13.109375" style="857" customWidth="1"/>
    <col min="9210" max="9210" width="5.6640625" style="857" customWidth="1"/>
    <col min="9211" max="9456" width="3.6640625" style="857"/>
    <col min="9457" max="9459" width="3" style="857" bestFit="1" customWidth="1"/>
    <col min="9460" max="9460" width="3" style="857" customWidth="1"/>
    <col min="9461" max="9461" width="18.88671875" style="857" bestFit="1" customWidth="1"/>
    <col min="9462" max="9462" width="12.6640625" style="857" customWidth="1"/>
    <col min="9463" max="9463" width="12.109375" style="857" customWidth="1"/>
    <col min="9464" max="9464" width="13.88671875" style="857" customWidth="1"/>
    <col min="9465" max="9465" width="13.109375" style="857" customWidth="1"/>
    <col min="9466" max="9466" width="5.6640625" style="857" customWidth="1"/>
    <col min="9467" max="9712" width="3.6640625" style="857"/>
    <col min="9713" max="9715" width="3" style="857" bestFit="1" customWidth="1"/>
    <col min="9716" max="9716" width="3" style="857" customWidth="1"/>
    <col min="9717" max="9717" width="18.88671875" style="857" bestFit="1" customWidth="1"/>
    <col min="9718" max="9718" width="12.6640625" style="857" customWidth="1"/>
    <col min="9719" max="9719" width="12.109375" style="857" customWidth="1"/>
    <col min="9720" max="9720" width="13.88671875" style="857" customWidth="1"/>
    <col min="9721" max="9721" width="13.109375" style="857" customWidth="1"/>
    <col min="9722" max="9722" width="5.6640625" style="857" customWidth="1"/>
    <col min="9723" max="9968" width="3.6640625" style="857"/>
    <col min="9969" max="9971" width="3" style="857" bestFit="1" customWidth="1"/>
    <col min="9972" max="9972" width="3" style="857" customWidth="1"/>
    <col min="9973" max="9973" width="18.88671875" style="857" bestFit="1" customWidth="1"/>
    <col min="9974" max="9974" width="12.6640625" style="857" customWidth="1"/>
    <col min="9975" max="9975" width="12.109375" style="857" customWidth="1"/>
    <col min="9976" max="9976" width="13.88671875" style="857" customWidth="1"/>
    <col min="9977" max="9977" width="13.109375" style="857" customWidth="1"/>
    <col min="9978" max="9978" width="5.6640625" style="857" customWidth="1"/>
    <col min="9979" max="10224" width="3.6640625" style="857"/>
    <col min="10225" max="10227" width="3" style="857" bestFit="1" customWidth="1"/>
    <col min="10228" max="10228" width="3" style="857" customWidth="1"/>
    <col min="10229" max="10229" width="18.88671875" style="857" bestFit="1" customWidth="1"/>
    <col min="10230" max="10230" width="12.6640625" style="857" customWidth="1"/>
    <col min="10231" max="10231" width="12.109375" style="857" customWidth="1"/>
    <col min="10232" max="10232" width="13.88671875" style="857" customWidth="1"/>
    <col min="10233" max="10233" width="13.109375" style="857" customWidth="1"/>
    <col min="10234" max="10234" width="5.6640625" style="857" customWidth="1"/>
    <col min="10235" max="10480" width="3.6640625" style="857"/>
    <col min="10481" max="10483" width="3" style="857" bestFit="1" customWidth="1"/>
    <col min="10484" max="10484" width="3" style="857" customWidth="1"/>
    <col min="10485" max="10485" width="18.88671875" style="857" bestFit="1" customWidth="1"/>
    <col min="10486" max="10486" width="12.6640625" style="857" customWidth="1"/>
    <col min="10487" max="10487" width="12.109375" style="857" customWidth="1"/>
    <col min="10488" max="10488" width="13.88671875" style="857" customWidth="1"/>
    <col min="10489" max="10489" width="13.109375" style="857" customWidth="1"/>
    <col min="10490" max="10490" width="5.6640625" style="857" customWidth="1"/>
    <col min="10491" max="10736" width="3.6640625" style="857"/>
    <col min="10737" max="10739" width="3" style="857" bestFit="1" customWidth="1"/>
    <col min="10740" max="10740" width="3" style="857" customWidth="1"/>
    <col min="10741" max="10741" width="18.88671875" style="857" bestFit="1" customWidth="1"/>
    <col min="10742" max="10742" width="12.6640625" style="857" customWidth="1"/>
    <col min="10743" max="10743" width="12.109375" style="857" customWidth="1"/>
    <col min="10744" max="10744" width="13.88671875" style="857" customWidth="1"/>
    <col min="10745" max="10745" width="13.109375" style="857" customWidth="1"/>
    <col min="10746" max="10746" width="5.6640625" style="857" customWidth="1"/>
    <col min="10747" max="10992" width="3.6640625" style="857"/>
    <col min="10993" max="10995" width="3" style="857" bestFit="1" customWidth="1"/>
    <col min="10996" max="10996" width="3" style="857" customWidth="1"/>
    <col min="10997" max="10997" width="18.88671875" style="857" bestFit="1" customWidth="1"/>
    <col min="10998" max="10998" width="12.6640625" style="857" customWidth="1"/>
    <col min="10999" max="10999" width="12.109375" style="857" customWidth="1"/>
    <col min="11000" max="11000" width="13.88671875" style="857" customWidth="1"/>
    <col min="11001" max="11001" width="13.109375" style="857" customWidth="1"/>
    <col min="11002" max="11002" width="5.6640625" style="857" customWidth="1"/>
    <col min="11003" max="11248" width="3.6640625" style="857"/>
    <col min="11249" max="11251" width="3" style="857" bestFit="1" customWidth="1"/>
    <col min="11252" max="11252" width="3" style="857" customWidth="1"/>
    <col min="11253" max="11253" width="18.88671875" style="857" bestFit="1" customWidth="1"/>
    <col min="11254" max="11254" width="12.6640625" style="857" customWidth="1"/>
    <col min="11255" max="11255" width="12.109375" style="857" customWidth="1"/>
    <col min="11256" max="11256" width="13.88671875" style="857" customWidth="1"/>
    <col min="11257" max="11257" width="13.109375" style="857" customWidth="1"/>
    <col min="11258" max="11258" width="5.6640625" style="857" customWidth="1"/>
    <col min="11259" max="11504" width="3.6640625" style="857"/>
    <col min="11505" max="11507" width="3" style="857" bestFit="1" customWidth="1"/>
    <col min="11508" max="11508" width="3" style="857" customWidth="1"/>
    <col min="11509" max="11509" width="18.88671875" style="857" bestFit="1" customWidth="1"/>
    <col min="11510" max="11510" width="12.6640625" style="857" customWidth="1"/>
    <col min="11511" max="11511" width="12.109375" style="857" customWidth="1"/>
    <col min="11512" max="11512" width="13.88671875" style="857" customWidth="1"/>
    <col min="11513" max="11513" width="13.109375" style="857" customWidth="1"/>
    <col min="11514" max="11514" width="5.6640625" style="857" customWidth="1"/>
    <col min="11515" max="11760" width="3.6640625" style="857"/>
    <col min="11761" max="11763" width="3" style="857" bestFit="1" customWidth="1"/>
    <col min="11764" max="11764" width="3" style="857" customWidth="1"/>
    <col min="11765" max="11765" width="18.88671875" style="857" bestFit="1" customWidth="1"/>
    <col min="11766" max="11766" width="12.6640625" style="857" customWidth="1"/>
    <col min="11767" max="11767" width="12.109375" style="857" customWidth="1"/>
    <col min="11768" max="11768" width="13.88671875" style="857" customWidth="1"/>
    <col min="11769" max="11769" width="13.109375" style="857" customWidth="1"/>
    <col min="11770" max="11770" width="5.6640625" style="857" customWidth="1"/>
    <col min="11771" max="12016" width="3.6640625" style="857"/>
    <col min="12017" max="12019" width="3" style="857" bestFit="1" customWidth="1"/>
    <col min="12020" max="12020" width="3" style="857" customWidth="1"/>
    <col min="12021" max="12021" width="18.88671875" style="857" bestFit="1" customWidth="1"/>
    <col min="12022" max="12022" width="12.6640625" style="857" customWidth="1"/>
    <col min="12023" max="12023" width="12.109375" style="857" customWidth="1"/>
    <col min="12024" max="12024" width="13.88671875" style="857" customWidth="1"/>
    <col min="12025" max="12025" width="13.109375" style="857" customWidth="1"/>
    <col min="12026" max="12026" width="5.6640625" style="857" customWidth="1"/>
    <col min="12027" max="12272" width="3.6640625" style="857"/>
    <col min="12273" max="12275" width="3" style="857" bestFit="1" customWidth="1"/>
    <col min="12276" max="12276" width="3" style="857" customWidth="1"/>
    <col min="12277" max="12277" width="18.88671875" style="857" bestFit="1" customWidth="1"/>
    <col min="12278" max="12278" width="12.6640625" style="857" customWidth="1"/>
    <col min="12279" max="12279" width="12.109375" style="857" customWidth="1"/>
    <col min="12280" max="12280" width="13.88671875" style="857" customWidth="1"/>
    <col min="12281" max="12281" width="13.109375" style="857" customWidth="1"/>
    <col min="12282" max="12282" width="5.6640625" style="857" customWidth="1"/>
    <col min="12283" max="12528" width="3.6640625" style="857"/>
    <col min="12529" max="12531" width="3" style="857" bestFit="1" customWidth="1"/>
    <col min="12532" max="12532" width="3" style="857" customWidth="1"/>
    <col min="12533" max="12533" width="18.88671875" style="857" bestFit="1" customWidth="1"/>
    <col min="12534" max="12534" width="12.6640625" style="857" customWidth="1"/>
    <col min="12535" max="12535" width="12.109375" style="857" customWidth="1"/>
    <col min="12536" max="12536" width="13.88671875" style="857" customWidth="1"/>
    <col min="12537" max="12537" width="13.109375" style="857" customWidth="1"/>
    <col min="12538" max="12538" width="5.6640625" style="857" customWidth="1"/>
    <col min="12539" max="12784" width="3.6640625" style="857"/>
    <col min="12785" max="12787" width="3" style="857" bestFit="1" customWidth="1"/>
    <col min="12788" max="12788" width="3" style="857" customWidth="1"/>
    <col min="12789" max="12789" width="18.88671875" style="857" bestFit="1" customWidth="1"/>
    <col min="12790" max="12790" width="12.6640625" style="857" customWidth="1"/>
    <col min="12791" max="12791" width="12.109375" style="857" customWidth="1"/>
    <col min="12792" max="12792" width="13.88671875" style="857" customWidth="1"/>
    <col min="12793" max="12793" width="13.109375" style="857" customWidth="1"/>
    <col min="12794" max="12794" width="5.6640625" style="857" customWidth="1"/>
    <col min="12795" max="13040" width="3.6640625" style="857"/>
    <col min="13041" max="13043" width="3" style="857" bestFit="1" customWidth="1"/>
    <col min="13044" max="13044" width="3" style="857" customWidth="1"/>
    <col min="13045" max="13045" width="18.88671875" style="857" bestFit="1" customWidth="1"/>
    <col min="13046" max="13046" width="12.6640625" style="857" customWidth="1"/>
    <col min="13047" max="13047" width="12.109375" style="857" customWidth="1"/>
    <col min="13048" max="13048" width="13.88671875" style="857" customWidth="1"/>
    <col min="13049" max="13049" width="13.109375" style="857" customWidth="1"/>
    <col min="13050" max="13050" width="5.6640625" style="857" customWidth="1"/>
    <col min="13051" max="13296" width="3.6640625" style="857"/>
    <col min="13297" max="13299" width="3" style="857" bestFit="1" customWidth="1"/>
    <col min="13300" max="13300" width="3" style="857" customWidth="1"/>
    <col min="13301" max="13301" width="18.88671875" style="857" bestFit="1" customWidth="1"/>
    <col min="13302" max="13302" width="12.6640625" style="857" customWidth="1"/>
    <col min="13303" max="13303" width="12.109375" style="857" customWidth="1"/>
    <col min="13304" max="13304" width="13.88671875" style="857" customWidth="1"/>
    <col min="13305" max="13305" width="13.109375" style="857" customWidth="1"/>
    <col min="13306" max="13306" width="5.6640625" style="857" customWidth="1"/>
    <col min="13307" max="13552" width="3.6640625" style="857"/>
    <col min="13553" max="13555" width="3" style="857" bestFit="1" customWidth="1"/>
    <col min="13556" max="13556" width="3" style="857" customWidth="1"/>
    <col min="13557" max="13557" width="18.88671875" style="857" bestFit="1" customWidth="1"/>
    <col min="13558" max="13558" width="12.6640625" style="857" customWidth="1"/>
    <col min="13559" max="13559" width="12.109375" style="857" customWidth="1"/>
    <col min="13560" max="13560" width="13.88671875" style="857" customWidth="1"/>
    <col min="13561" max="13561" width="13.109375" style="857" customWidth="1"/>
    <col min="13562" max="13562" width="5.6640625" style="857" customWidth="1"/>
    <col min="13563" max="13808" width="3.6640625" style="857"/>
    <col min="13809" max="13811" width="3" style="857" bestFit="1" customWidth="1"/>
    <col min="13812" max="13812" width="3" style="857" customWidth="1"/>
    <col min="13813" max="13813" width="18.88671875" style="857" bestFit="1" customWidth="1"/>
    <col min="13814" max="13814" width="12.6640625" style="857" customWidth="1"/>
    <col min="13815" max="13815" width="12.109375" style="857" customWidth="1"/>
    <col min="13816" max="13816" width="13.88671875" style="857" customWidth="1"/>
    <col min="13817" max="13817" width="13.109375" style="857" customWidth="1"/>
    <col min="13818" max="13818" width="5.6640625" style="857" customWidth="1"/>
    <col min="13819" max="14064" width="3.6640625" style="857"/>
    <col min="14065" max="14067" width="3" style="857" bestFit="1" customWidth="1"/>
    <col min="14068" max="14068" width="3" style="857" customWidth="1"/>
    <col min="14069" max="14069" width="18.88671875" style="857" bestFit="1" customWidth="1"/>
    <col min="14070" max="14070" width="12.6640625" style="857" customWidth="1"/>
    <col min="14071" max="14071" width="12.109375" style="857" customWidth="1"/>
    <col min="14072" max="14072" width="13.88671875" style="857" customWidth="1"/>
    <col min="14073" max="14073" width="13.109375" style="857" customWidth="1"/>
    <col min="14074" max="14074" width="5.6640625" style="857" customWidth="1"/>
    <col min="14075" max="14320" width="3.6640625" style="857"/>
    <col min="14321" max="14323" width="3" style="857" bestFit="1" customWidth="1"/>
    <col min="14324" max="14324" width="3" style="857" customWidth="1"/>
    <col min="14325" max="14325" width="18.88671875" style="857" bestFit="1" customWidth="1"/>
    <col min="14326" max="14326" width="12.6640625" style="857" customWidth="1"/>
    <col min="14327" max="14327" width="12.109375" style="857" customWidth="1"/>
    <col min="14328" max="14328" width="13.88671875" style="857" customWidth="1"/>
    <col min="14329" max="14329" width="13.109375" style="857" customWidth="1"/>
    <col min="14330" max="14330" width="5.6640625" style="857" customWidth="1"/>
    <col min="14331" max="14576" width="3.6640625" style="857"/>
    <col min="14577" max="14579" width="3" style="857" bestFit="1" customWidth="1"/>
    <col min="14580" max="14580" width="3" style="857" customWidth="1"/>
    <col min="14581" max="14581" width="18.88671875" style="857" bestFit="1" customWidth="1"/>
    <col min="14582" max="14582" width="12.6640625" style="857" customWidth="1"/>
    <col min="14583" max="14583" width="12.109375" style="857" customWidth="1"/>
    <col min="14584" max="14584" width="13.88671875" style="857" customWidth="1"/>
    <col min="14585" max="14585" width="13.109375" style="857" customWidth="1"/>
    <col min="14586" max="14586" width="5.6640625" style="857" customWidth="1"/>
    <col min="14587" max="14832" width="3.6640625" style="857"/>
    <col min="14833" max="14835" width="3" style="857" bestFit="1" customWidth="1"/>
    <col min="14836" max="14836" width="3" style="857" customWidth="1"/>
    <col min="14837" max="14837" width="18.88671875" style="857" bestFit="1" customWidth="1"/>
    <col min="14838" max="14838" width="12.6640625" style="857" customWidth="1"/>
    <col min="14839" max="14839" width="12.109375" style="857" customWidth="1"/>
    <col min="14840" max="14840" width="13.88671875" style="857" customWidth="1"/>
    <col min="14841" max="14841" width="13.109375" style="857" customWidth="1"/>
    <col min="14842" max="14842" width="5.6640625" style="857" customWidth="1"/>
    <col min="14843" max="15088" width="3.6640625" style="857"/>
    <col min="15089" max="15091" width="3" style="857" bestFit="1" customWidth="1"/>
    <col min="15092" max="15092" width="3" style="857" customWidth="1"/>
    <col min="15093" max="15093" width="18.88671875" style="857" bestFit="1" customWidth="1"/>
    <col min="15094" max="15094" width="12.6640625" style="857" customWidth="1"/>
    <col min="15095" max="15095" width="12.109375" style="857" customWidth="1"/>
    <col min="15096" max="15096" width="13.88671875" style="857" customWidth="1"/>
    <col min="15097" max="15097" width="13.109375" style="857" customWidth="1"/>
    <col min="15098" max="15098" width="5.6640625" style="857" customWidth="1"/>
    <col min="15099" max="15344" width="3.6640625" style="857"/>
    <col min="15345" max="15347" width="3" style="857" bestFit="1" customWidth="1"/>
    <col min="15348" max="15348" width="3" style="857" customWidth="1"/>
    <col min="15349" max="15349" width="18.88671875" style="857" bestFit="1" customWidth="1"/>
    <col min="15350" max="15350" width="12.6640625" style="857" customWidth="1"/>
    <col min="15351" max="15351" width="12.109375" style="857" customWidth="1"/>
    <col min="15352" max="15352" width="13.88671875" style="857" customWidth="1"/>
    <col min="15353" max="15353" width="13.109375" style="857" customWidth="1"/>
    <col min="15354" max="15354" width="5.6640625" style="857" customWidth="1"/>
    <col min="15355" max="15600" width="3.6640625" style="857"/>
    <col min="15601" max="15603" width="3" style="857" bestFit="1" customWidth="1"/>
    <col min="15604" max="15604" width="3" style="857" customWidth="1"/>
    <col min="15605" max="15605" width="18.88671875" style="857" bestFit="1" customWidth="1"/>
    <col min="15606" max="15606" width="12.6640625" style="857" customWidth="1"/>
    <col min="15607" max="15607" width="12.109375" style="857" customWidth="1"/>
    <col min="15608" max="15608" width="13.88671875" style="857" customWidth="1"/>
    <col min="15609" max="15609" width="13.109375" style="857" customWidth="1"/>
    <col min="15610" max="15610" width="5.6640625" style="857" customWidth="1"/>
    <col min="15611" max="15856" width="3.6640625" style="857"/>
    <col min="15857" max="15859" width="3" style="857" bestFit="1" customWidth="1"/>
    <col min="15860" max="15860" width="3" style="857" customWidth="1"/>
    <col min="15861" max="15861" width="18.88671875" style="857" bestFit="1" customWidth="1"/>
    <col min="15862" max="15862" width="12.6640625" style="857" customWidth="1"/>
    <col min="15863" max="15863" width="12.109375" style="857" customWidth="1"/>
    <col min="15864" max="15864" width="13.88671875" style="857" customWidth="1"/>
    <col min="15865" max="15865" width="13.109375" style="857" customWidth="1"/>
    <col min="15866" max="15866" width="5.6640625" style="857" customWidth="1"/>
    <col min="15867" max="16112" width="3.6640625" style="857"/>
    <col min="16113" max="16115" width="3" style="857" bestFit="1" customWidth="1"/>
    <col min="16116" max="16116" width="3" style="857" customWidth="1"/>
    <col min="16117" max="16117" width="18.88671875" style="857" bestFit="1" customWidth="1"/>
    <col min="16118" max="16118" width="12.6640625" style="857" customWidth="1"/>
    <col min="16119" max="16119" width="12.109375" style="857" customWidth="1"/>
    <col min="16120" max="16120" width="13.88671875" style="857" customWidth="1"/>
    <col min="16121" max="16121" width="13.109375" style="857" customWidth="1"/>
    <col min="16122" max="16122" width="5.6640625" style="857" customWidth="1"/>
    <col min="16123" max="16384" width="3.6640625" style="857"/>
  </cols>
  <sheetData>
    <row r="1" spans="1:9" ht="41.25" customHeight="1">
      <c r="A1" s="2406" t="s">
        <v>1167</v>
      </c>
      <c r="B1" s="2406"/>
      <c r="C1" s="2406"/>
      <c r="D1" s="2406"/>
      <c r="E1" s="2406"/>
      <c r="F1" s="2406"/>
      <c r="G1" s="2406"/>
      <c r="H1" s="2406"/>
      <c r="I1" s="2406"/>
    </row>
    <row r="2" spans="1:9" ht="26.4">
      <c r="A2" s="2407" t="s">
        <v>91</v>
      </c>
      <c r="B2" s="2409" t="s">
        <v>191</v>
      </c>
      <c r="C2" s="2409" t="s">
        <v>926</v>
      </c>
      <c r="D2" s="2409" t="s">
        <v>927</v>
      </c>
      <c r="E2" s="2411" t="s">
        <v>928</v>
      </c>
      <c r="F2" s="1037" t="s">
        <v>1045</v>
      </c>
      <c r="G2" s="1031" t="s">
        <v>1170</v>
      </c>
      <c r="H2" s="1031" t="s">
        <v>1171</v>
      </c>
      <c r="I2" s="1032" t="s">
        <v>929</v>
      </c>
    </row>
    <row r="3" spans="1:9">
      <c r="A3" s="2408"/>
      <c r="B3" s="2410"/>
      <c r="C3" s="2410"/>
      <c r="D3" s="2410"/>
      <c r="E3" s="2412"/>
      <c r="F3" s="2413" t="s">
        <v>180</v>
      </c>
      <c r="G3" s="2414"/>
      <c r="H3" s="2414"/>
      <c r="I3" s="1033" t="s">
        <v>139</v>
      </c>
    </row>
    <row r="4" spans="1:9">
      <c r="A4" s="1034" t="s">
        <v>10</v>
      </c>
      <c r="B4" s="1035" t="s">
        <v>11</v>
      </c>
      <c r="C4" s="1035" t="s">
        <v>12</v>
      </c>
      <c r="D4" s="1035" t="s">
        <v>13</v>
      </c>
      <c r="E4" s="1036" t="s">
        <v>14</v>
      </c>
      <c r="F4" s="1038" t="s">
        <v>15</v>
      </c>
      <c r="G4" s="1035" t="s">
        <v>16</v>
      </c>
      <c r="H4" s="1035" t="s">
        <v>17</v>
      </c>
      <c r="I4" s="1036" t="s">
        <v>98</v>
      </c>
    </row>
    <row r="5" spans="1:9" ht="15" customHeight="1">
      <c r="A5" s="858" t="s">
        <v>100</v>
      </c>
      <c r="B5" s="859" t="s">
        <v>930</v>
      </c>
      <c r="C5" s="859" t="s">
        <v>931</v>
      </c>
      <c r="D5" s="859" t="s">
        <v>932</v>
      </c>
      <c r="E5" s="860" t="s">
        <v>933</v>
      </c>
      <c r="F5" s="1040">
        <v>306328.99999999994</v>
      </c>
      <c r="G5" s="1041">
        <v>14924</v>
      </c>
      <c r="H5" s="1041">
        <v>14924</v>
      </c>
      <c r="I5" s="1042">
        <v>4.8718861093791324</v>
      </c>
    </row>
    <row r="6" spans="1:9" ht="15" customHeight="1">
      <c r="A6" s="861" t="s">
        <v>100</v>
      </c>
      <c r="B6" s="862" t="s">
        <v>931</v>
      </c>
      <c r="C6" s="862" t="s">
        <v>931</v>
      </c>
      <c r="D6" s="862" t="s">
        <v>932</v>
      </c>
      <c r="E6" s="863" t="s">
        <v>934</v>
      </c>
      <c r="F6" s="1043">
        <v>5632462</v>
      </c>
      <c r="G6" s="1044">
        <v>5773915</v>
      </c>
      <c r="H6" s="1044">
        <v>5773915</v>
      </c>
      <c r="I6" s="1045">
        <v>102.51138844789365</v>
      </c>
    </row>
    <row r="7" spans="1:9" ht="15" customHeight="1">
      <c r="A7" s="861" t="s">
        <v>100</v>
      </c>
      <c r="B7" s="862" t="s">
        <v>104</v>
      </c>
      <c r="C7" s="862" t="s">
        <v>930</v>
      </c>
      <c r="D7" s="862" t="s">
        <v>935</v>
      </c>
      <c r="E7" s="863" t="s">
        <v>936</v>
      </c>
      <c r="F7" s="1043">
        <v>2038013</v>
      </c>
      <c r="G7" s="1044">
        <v>1631804</v>
      </c>
      <c r="H7" s="1044">
        <v>1631804</v>
      </c>
      <c r="I7" s="1045">
        <v>80.06838032927169</v>
      </c>
    </row>
    <row r="8" spans="1:9" ht="15" customHeight="1">
      <c r="A8" s="861" t="s">
        <v>100</v>
      </c>
      <c r="B8" s="862" t="s">
        <v>104</v>
      </c>
      <c r="C8" s="862" t="s">
        <v>102</v>
      </c>
      <c r="D8" s="862" t="s">
        <v>935</v>
      </c>
      <c r="E8" s="863" t="s">
        <v>1157</v>
      </c>
      <c r="F8" s="1043"/>
      <c r="G8" s="1044">
        <v>146753</v>
      </c>
      <c r="H8" s="1044">
        <v>146753</v>
      </c>
      <c r="I8" s="1045"/>
    </row>
    <row r="9" spans="1:9" ht="15" customHeight="1">
      <c r="A9" s="861" t="s">
        <v>100</v>
      </c>
      <c r="B9" s="862" t="s">
        <v>937</v>
      </c>
      <c r="C9" s="862" t="s">
        <v>938</v>
      </c>
      <c r="D9" s="862" t="s">
        <v>932</v>
      </c>
      <c r="E9" s="863" t="s">
        <v>939</v>
      </c>
      <c r="F9" s="1043">
        <v>1006375</v>
      </c>
      <c r="G9" s="1044">
        <v>1579724</v>
      </c>
      <c r="H9" s="1044">
        <v>1579724</v>
      </c>
      <c r="I9" s="1045">
        <v>156.97170537821387</v>
      </c>
    </row>
    <row r="10" spans="1:9" ht="15" customHeight="1">
      <c r="A10" s="861" t="s">
        <v>100</v>
      </c>
      <c r="B10" s="862" t="s">
        <v>940</v>
      </c>
      <c r="C10" s="862" t="s">
        <v>930</v>
      </c>
      <c r="D10" s="862" t="s">
        <v>935</v>
      </c>
      <c r="E10" s="863" t="s">
        <v>941</v>
      </c>
      <c r="F10" s="1043"/>
      <c r="G10" s="1044">
        <v>6457621</v>
      </c>
      <c r="H10" s="1044">
        <v>6457621.0000000009</v>
      </c>
      <c r="I10" s="1045"/>
    </row>
    <row r="11" spans="1:9" ht="15" customHeight="1">
      <c r="A11" s="861" t="s">
        <v>100</v>
      </c>
      <c r="B11" s="862" t="s">
        <v>940</v>
      </c>
      <c r="C11" s="862" t="s">
        <v>100</v>
      </c>
      <c r="D11" s="862" t="s">
        <v>932</v>
      </c>
      <c r="E11" s="863" t="s">
        <v>941</v>
      </c>
      <c r="F11" s="1043">
        <v>2028210</v>
      </c>
      <c r="G11" s="1044">
        <v>2039222</v>
      </c>
      <c r="H11" s="1044">
        <v>2039222</v>
      </c>
      <c r="I11" s="1045">
        <v>100.54294180582879</v>
      </c>
    </row>
    <row r="12" spans="1:9" ht="15" customHeight="1">
      <c r="A12" s="861" t="s">
        <v>100</v>
      </c>
      <c r="B12" s="862" t="s">
        <v>940</v>
      </c>
      <c r="C12" s="862" t="s">
        <v>931</v>
      </c>
      <c r="D12" s="862" t="s">
        <v>932</v>
      </c>
      <c r="E12" s="863" t="s">
        <v>942</v>
      </c>
      <c r="F12" s="1043">
        <v>4802105</v>
      </c>
      <c r="G12" s="1044">
        <v>5033600</v>
      </c>
      <c r="H12" s="1044">
        <v>5033600</v>
      </c>
      <c r="I12" s="1045">
        <v>104.82069842287913</v>
      </c>
    </row>
    <row r="13" spans="1:9" ht="15" customHeight="1">
      <c r="A13" s="861" t="s">
        <v>100</v>
      </c>
      <c r="B13" s="862" t="s">
        <v>114</v>
      </c>
      <c r="C13" s="862" t="s">
        <v>931</v>
      </c>
      <c r="D13" s="862" t="s">
        <v>932</v>
      </c>
      <c r="E13" s="863" t="s">
        <v>943</v>
      </c>
      <c r="F13" s="1043">
        <v>3676338</v>
      </c>
      <c r="G13" s="1044">
        <v>3713053</v>
      </c>
      <c r="H13" s="1044">
        <v>3713053.0000000005</v>
      </c>
      <c r="I13" s="1045">
        <v>100.99868401654038</v>
      </c>
    </row>
    <row r="14" spans="1:9" ht="15" customHeight="1">
      <c r="A14" s="861" t="s">
        <v>100</v>
      </c>
      <c r="B14" s="862" t="s">
        <v>114</v>
      </c>
      <c r="C14" s="862" t="s">
        <v>102</v>
      </c>
      <c r="D14" s="862" t="s">
        <v>944</v>
      </c>
      <c r="E14" s="863" t="s">
        <v>945</v>
      </c>
      <c r="F14" s="1043">
        <v>28830456</v>
      </c>
      <c r="G14" s="1044">
        <v>31317487</v>
      </c>
      <c r="H14" s="1044">
        <v>31317487</v>
      </c>
      <c r="I14" s="1045">
        <v>108.62640188556156</v>
      </c>
    </row>
    <row r="15" spans="1:9" ht="15" customHeight="1">
      <c r="A15" s="861" t="s">
        <v>100</v>
      </c>
      <c r="B15" s="862" t="s">
        <v>114</v>
      </c>
      <c r="C15" s="862" t="s">
        <v>104</v>
      </c>
      <c r="D15" s="862" t="s">
        <v>932</v>
      </c>
      <c r="E15" s="863" t="s">
        <v>946</v>
      </c>
      <c r="F15" s="1043">
        <v>184418</v>
      </c>
      <c r="G15" s="1044"/>
      <c r="H15" s="1044"/>
      <c r="I15" s="1045"/>
    </row>
    <row r="16" spans="1:9" ht="15" customHeight="1">
      <c r="A16" s="861" t="s">
        <v>100</v>
      </c>
      <c r="B16" s="862" t="s">
        <v>118</v>
      </c>
      <c r="C16" s="862" t="s">
        <v>102</v>
      </c>
      <c r="D16" s="862" t="s">
        <v>932</v>
      </c>
      <c r="E16" s="863" t="s">
        <v>1034</v>
      </c>
      <c r="F16" s="1043">
        <v>1114667.0000000002</v>
      </c>
      <c r="G16" s="1044"/>
      <c r="H16" s="1044"/>
      <c r="I16" s="1045"/>
    </row>
    <row r="17" spans="1:9" ht="15" customHeight="1">
      <c r="A17" s="861" t="s">
        <v>100</v>
      </c>
      <c r="B17" s="862" t="s">
        <v>947</v>
      </c>
      <c r="C17" s="862" t="s">
        <v>102</v>
      </c>
      <c r="D17" s="862" t="s">
        <v>944</v>
      </c>
      <c r="E17" s="863" t="s">
        <v>948</v>
      </c>
      <c r="F17" s="1043">
        <v>4819645</v>
      </c>
      <c r="G17" s="1044">
        <v>2884847</v>
      </c>
      <c r="H17" s="1044">
        <v>2884847</v>
      </c>
      <c r="I17" s="1045">
        <v>59.856005992142578</v>
      </c>
    </row>
    <row r="18" spans="1:9" ht="15" customHeight="1">
      <c r="A18" s="861" t="s">
        <v>100</v>
      </c>
      <c r="B18" s="862" t="s">
        <v>947</v>
      </c>
      <c r="C18" s="862" t="s">
        <v>938</v>
      </c>
      <c r="D18" s="862" t="s">
        <v>932</v>
      </c>
      <c r="E18" s="863" t="s">
        <v>949</v>
      </c>
      <c r="F18" s="1046">
        <v>35281708</v>
      </c>
      <c r="G18" s="1044">
        <v>42986599</v>
      </c>
      <c r="H18" s="1044">
        <v>42986599</v>
      </c>
      <c r="I18" s="1045">
        <v>121.83820295774797</v>
      </c>
    </row>
    <row r="19" spans="1:9" ht="15" customHeight="1">
      <c r="A19" s="861" t="s">
        <v>100</v>
      </c>
      <c r="B19" s="862" t="s">
        <v>947</v>
      </c>
      <c r="C19" s="862" t="s">
        <v>106</v>
      </c>
      <c r="D19" s="862" t="s">
        <v>944</v>
      </c>
      <c r="E19" s="863" t="s">
        <v>950</v>
      </c>
      <c r="F19" s="1046">
        <v>3104146</v>
      </c>
      <c r="G19" s="1044">
        <v>994534</v>
      </c>
      <c r="H19" s="1044">
        <v>994534</v>
      </c>
      <c r="I19" s="1045">
        <v>32.038892500546048</v>
      </c>
    </row>
    <row r="20" spans="1:9" ht="15" customHeight="1">
      <c r="A20" s="861" t="s">
        <v>100</v>
      </c>
      <c r="B20" s="862" t="s">
        <v>951</v>
      </c>
      <c r="C20" s="862" t="s">
        <v>931</v>
      </c>
      <c r="D20" s="862" t="s">
        <v>944</v>
      </c>
      <c r="E20" s="863" t="s">
        <v>952</v>
      </c>
      <c r="F20" s="1043">
        <v>10152060</v>
      </c>
      <c r="G20" s="1044">
        <v>12197867</v>
      </c>
      <c r="H20" s="1044">
        <v>12197867.000000002</v>
      </c>
      <c r="I20" s="1045">
        <v>120.15164409981818</v>
      </c>
    </row>
    <row r="21" spans="1:9" ht="15" customHeight="1">
      <c r="A21" s="861" t="s">
        <v>102</v>
      </c>
      <c r="B21" s="862" t="s">
        <v>931</v>
      </c>
      <c r="C21" s="862" t="s">
        <v>104</v>
      </c>
      <c r="D21" s="862" t="s">
        <v>932</v>
      </c>
      <c r="E21" s="863" t="s">
        <v>953</v>
      </c>
      <c r="F21" s="1043">
        <v>2080336</v>
      </c>
      <c r="G21" s="1044">
        <v>1750388</v>
      </c>
      <c r="H21" s="1044">
        <v>1750388</v>
      </c>
      <c r="I21" s="1045">
        <v>84.139677436721755</v>
      </c>
    </row>
    <row r="22" spans="1:9" ht="15" customHeight="1">
      <c r="A22" s="861" t="s">
        <v>102</v>
      </c>
      <c r="B22" s="862" t="s">
        <v>112</v>
      </c>
      <c r="C22" s="862" t="s">
        <v>937</v>
      </c>
      <c r="D22" s="862" t="s">
        <v>944</v>
      </c>
      <c r="E22" s="863" t="s">
        <v>1035</v>
      </c>
      <c r="F22" s="1043">
        <v>114394.00000000001</v>
      </c>
      <c r="G22" s="1044"/>
      <c r="H22" s="1044"/>
      <c r="I22" s="1045"/>
    </row>
    <row r="23" spans="1:9" ht="15" customHeight="1">
      <c r="A23" s="861" t="s">
        <v>102</v>
      </c>
      <c r="B23" s="862" t="s">
        <v>954</v>
      </c>
      <c r="C23" s="862" t="s">
        <v>104</v>
      </c>
      <c r="D23" s="862" t="s">
        <v>932</v>
      </c>
      <c r="E23" s="863" t="s">
        <v>955</v>
      </c>
      <c r="F23" s="1043">
        <v>258672</v>
      </c>
      <c r="G23" s="1044"/>
      <c r="H23" s="1044"/>
      <c r="I23" s="1045"/>
    </row>
    <row r="24" spans="1:9" ht="15" customHeight="1">
      <c r="A24" s="861" t="s">
        <v>102</v>
      </c>
      <c r="B24" s="862" t="s">
        <v>982</v>
      </c>
      <c r="C24" s="862" t="s">
        <v>930</v>
      </c>
      <c r="D24" s="862" t="s">
        <v>944</v>
      </c>
      <c r="E24" s="863" t="s">
        <v>1036</v>
      </c>
      <c r="F24" s="1043">
        <v>103940</v>
      </c>
      <c r="G24" s="1044"/>
      <c r="H24" s="1044"/>
      <c r="I24" s="1045"/>
    </row>
    <row r="25" spans="1:9" ht="15" customHeight="1">
      <c r="A25" s="861" t="s">
        <v>104</v>
      </c>
      <c r="B25" s="862" t="s">
        <v>108</v>
      </c>
      <c r="C25" s="862" t="s">
        <v>938</v>
      </c>
      <c r="D25" s="862" t="s">
        <v>932</v>
      </c>
      <c r="E25" s="863" t="s">
        <v>956</v>
      </c>
      <c r="F25" s="1043">
        <v>2303128</v>
      </c>
      <c r="G25" s="1044">
        <v>3383766</v>
      </c>
      <c r="H25" s="1044">
        <v>3383766</v>
      </c>
      <c r="I25" s="1045">
        <v>146.92044905884518</v>
      </c>
    </row>
    <row r="26" spans="1:9" ht="15" customHeight="1">
      <c r="A26" s="864" t="s">
        <v>106</v>
      </c>
      <c r="B26" s="865" t="s">
        <v>100</v>
      </c>
      <c r="C26" s="865" t="s">
        <v>100</v>
      </c>
      <c r="D26" s="862" t="s">
        <v>932</v>
      </c>
      <c r="E26" s="866" t="s">
        <v>957</v>
      </c>
      <c r="F26" s="1043">
        <v>260020.99999999994</v>
      </c>
      <c r="G26" s="1044">
        <v>57689</v>
      </c>
      <c r="H26" s="1044">
        <v>57688.999999999985</v>
      </c>
      <c r="I26" s="1045">
        <v>22.186284953907567</v>
      </c>
    </row>
    <row r="27" spans="1:9" ht="15" customHeight="1">
      <c r="A27" s="861" t="s">
        <v>108</v>
      </c>
      <c r="B27" s="862" t="s">
        <v>930</v>
      </c>
      <c r="C27" s="862" t="s">
        <v>100</v>
      </c>
      <c r="D27" s="862" t="s">
        <v>932</v>
      </c>
      <c r="E27" s="863" t="s">
        <v>958</v>
      </c>
      <c r="F27" s="1043">
        <v>110599</v>
      </c>
      <c r="G27" s="1044">
        <v>11465400</v>
      </c>
      <c r="H27" s="1044">
        <v>11465400</v>
      </c>
      <c r="I27" s="1045">
        <v>10366.639843036555</v>
      </c>
    </row>
    <row r="28" spans="1:9" ht="15" customHeight="1">
      <c r="A28" s="861" t="s">
        <v>108</v>
      </c>
      <c r="B28" s="862" t="s">
        <v>930</v>
      </c>
      <c r="C28" s="862" t="s">
        <v>102</v>
      </c>
      <c r="D28" s="862" t="s">
        <v>932</v>
      </c>
      <c r="E28" s="863" t="s">
        <v>959</v>
      </c>
      <c r="F28" s="1043">
        <v>55214603.000000007</v>
      </c>
      <c r="G28" s="1044">
        <v>34753775</v>
      </c>
      <c r="H28" s="1044">
        <v>34753775</v>
      </c>
      <c r="I28" s="1045">
        <v>62.94308590790736</v>
      </c>
    </row>
    <row r="29" spans="1:9" ht="15" customHeight="1">
      <c r="A29" s="861" t="s">
        <v>108</v>
      </c>
      <c r="B29" s="862" t="s">
        <v>930</v>
      </c>
      <c r="C29" s="862" t="s">
        <v>960</v>
      </c>
      <c r="D29" s="862" t="s">
        <v>932</v>
      </c>
      <c r="E29" s="863" t="s">
        <v>961</v>
      </c>
      <c r="F29" s="1043">
        <v>5505946</v>
      </c>
      <c r="G29" s="1044">
        <v>4027080</v>
      </c>
      <c r="H29" s="1044">
        <v>4027080</v>
      </c>
      <c r="I29" s="1045">
        <v>73.140564763984244</v>
      </c>
    </row>
    <row r="30" spans="1:9" ht="15" customHeight="1">
      <c r="A30" s="861" t="s">
        <v>108</v>
      </c>
      <c r="B30" s="862" t="s">
        <v>104</v>
      </c>
      <c r="C30" s="862" t="s">
        <v>106</v>
      </c>
      <c r="D30" s="862" t="s">
        <v>932</v>
      </c>
      <c r="E30" s="863" t="s">
        <v>962</v>
      </c>
      <c r="F30" s="1043">
        <v>1317733</v>
      </c>
      <c r="G30" s="1044">
        <v>1291459</v>
      </c>
      <c r="H30" s="1044">
        <v>1291459</v>
      </c>
      <c r="I30" s="1045">
        <v>98.006121118618111</v>
      </c>
    </row>
    <row r="31" spans="1:9" ht="15" customHeight="1">
      <c r="A31" s="861" t="s">
        <v>108</v>
      </c>
      <c r="B31" s="862" t="s">
        <v>104</v>
      </c>
      <c r="C31" s="862" t="s">
        <v>108</v>
      </c>
      <c r="D31" s="862" t="s">
        <v>944</v>
      </c>
      <c r="E31" s="863" t="s">
        <v>963</v>
      </c>
      <c r="F31" s="1043">
        <v>2060303</v>
      </c>
      <c r="G31" s="1044">
        <v>2532370</v>
      </c>
      <c r="H31" s="1044">
        <v>2532370.0000000005</v>
      </c>
      <c r="I31" s="1045">
        <v>122.91250364630835</v>
      </c>
    </row>
    <row r="32" spans="1:9" ht="15" customHeight="1">
      <c r="A32" s="861" t="s">
        <v>108</v>
      </c>
      <c r="B32" s="862" t="s">
        <v>106</v>
      </c>
      <c r="C32" s="862" t="s">
        <v>938</v>
      </c>
      <c r="D32" s="862" t="s">
        <v>932</v>
      </c>
      <c r="E32" s="863" t="s">
        <v>1037</v>
      </c>
      <c r="F32" s="1043">
        <v>43120.000000000007</v>
      </c>
      <c r="G32" s="1044"/>
      <c r="H32" s="1044"/>
      <c r="I32" s="1045"/>
    </row>
    <row r="33" spans="1:9" ht="15" customHeight="1">
      <c r="A33" s="861" t="s">
        <v>108</v>
      </c>
      <c r="B33" s="862" t="s">
        <v>106</v>
      </c>
      <c r="C33" s="862" t="s">
        <v>960</v>
      </c>
      <c r="D33" s="862" t="s">
        <v>932</v>
      </c>
      <c r="E33" s="863" t="s">
        <v>964</v>
      </c>
      <c r="F33" s="1043">
        <v>103874</v>
      </c>
      <c r="G33" s="1044"/>
      <c r="H33" s="1044"/>
      <c r="I33" s="1045"/>
    </row>
    <row r="34" spans="1:9" ht="15" customHeight="1">
      <c r="A34" s="861" t="s">
        <v>108</v>
      </c>
      <c r="B34" s="862" t="s">
        <v>937</v>
      </c>
      <c r="C34" s="862" t="s">
        <v>938</v>
      </c>
      <c r="D34" s="862" t="s">
        <v>932</v>
      </c>
      <c r="E34" s="863" t="s">
        <v>965</v>
      </c>
      <c r="F34" s="1043">
        <v>5639858.0000000009</v>
      </c>
      <c r="G34" s="1044">
        <v>4867651</v>
      </c>
      <c r="H34" s="1044">
        <v>4867651</v>
      </c>
      <c r="I34" s="1045">
        <v>86.30804179821547</v>
      </c>
    </row>
    <row r="35" spans="1:9" ht="15" customHeight="1">
      <c r="A35" s="861" t="s">
        <v>108</v>
      </c>
      <c r="B35" s="862" t="s">
        <v>937</v>
      </c>
      <c r="C35" s="862" t="s">
        <v>106</v>
      </c>
      <c r="D35" s="862" t="s">
        <v>932</v>
      </c>
      <c r="E35" s="863" t="s">
        <v>966</v>
      </c>
      <c r="F35" s="1043">
        <v>6160664</v>
      </c>
      <c r="G35" s="1044">
        <v>8411923</v>
      </c>
      <c r="H35" s="1044">
        <v>8411923</v>
      </c>
      <c r="I35" s="1045">
        <v>136.54247334378243</v>
      </c>
    </row>
    <row r="36" spans="1:9" ht="15" customHeight="1">
      <c r="A36" s="861" t="s">
        <v>108</v>
      </c>
      <c r="B36" s="862" t="s">
        <v>118</v>
      </c>
      <c r="C36" s="862" t="s">
        <v>106</v>
      </c>
      <c r="D36" s="862" t="s">
        <v>944</v>
      </c>
      <c r="E36" s="863" t="s">
        <v>967</v>
      </c>
      <c r="F36" s="1043">
        <v>7351936</v>
      </c>
      <c r="G36" s="1044">
        <v>7818197</v>
      </c>
      <c r="H36" s="1044">
        <v>7818197</v>
      </c>
      <c r="I36" s="1045">
        <v>106.34201657903442</v>
      </c>
    </row>
    <row r="37" spans="1:9" ht="15" customHeight="1">
      <c r="A37" s="861" t="s">
        <v>110</v>
      </c>
      <c r="B37" s="862" t="s">
        <v>104</v>
      </c>
      <c r="C37" s="862" t="s">
        <v>954</v>
      </c>
      <c r="D37" s="862" t="s">
        <v>932</v>
      </c>
      <c r="E37" s="863" t="s">
        <v>968</v>
      </c>
      <c r="F37" s="1043">
        <v>1250390</v>
      </c>
      <c r="G37" s="1044">
        <v>235098</v>
      </c>
      <c r="H37" s="1044">
        <v>235098</v>
      </c>
      <c r="I37" s="1045">
        <v>18.801973784179335</v>
      </c>
    </row>
    <row r="38" spans="1:9" ht="15" customHeight="1">
      <c r="A38" s="861" t="s">
        <v>110</v>
      </c>
      <c r="B38" s="862" t="s">
        <v>982</v>
      </c>
      <c r="C38" s="862" t="s">
        <v>102</v>
      </c>
      <c r="D38" s="862" t="s">
        <v>944</v>
      </c>
      <c r="E38" s="863" t="s">
        <v>1038</v>
      </c>
      <c r="F38" s="1043">
        <v>105626</v>
      </c>
      <c r="G38" s="1044"/>
      <c r="H38" s="1044"/>
      <c r="I38" s="1045"/>
    </row>
    <row r="39" spans="1:9" ht="15" customHeight="1">
      <c r="A39" s="861" t="s">
        <v>112</v>
      </c>
      <c r="B39" s="862" t="s">
        <v>938</v>
      </c>
      <c r="C39" s="862" t="s">
        <v>100</v>
      </c>
      <c r="D39" s="862" t="s">
        <v>935</v>
      </c>
      <c r="E39" s="863" t="s">
        <v>969</v>
      </c>
      <c r="F39" s="1043">
        <v>801503.00000000012</v>
      </c>
      <c r="G39" s="1044">
        <v>1375084</v>
      </c>
      <c r="H39" s="1044">
        <v>1375084</v>
      </c>
      <c r="I39" s="1045">
        <v>171.56317568368425</v>
      </c>
    </row>
    <row r="40" spans="1:9" ht="15" customHeight="1">
      <c r="A40" s="864" t="s">
        <v>112</v>
      </c>
      <c r="B40" s="865" t="s">
        <v>938</v>
      </c>
      <c r="C40" s="865" t="s">
        <v>102</v>
      </c>
      <c r="D40" s="862" t="s">
        <v>944</v>
      </c>
      <c r="E40" s="866" t="s">
        <v>970</v>
      </c>
      <c r="F40" s="1043">
        <v>10645605</v>
      </c>
      <c r="G40" s="1044">
        <v>10898766</v>
      </c>
      <c r="H40" s="1044">
        <v>10898766</v>
      </c>
      <c r="I40" s="1045">
        <v>102.37807996821225</v>
      </c>
    </row>
    <row r="41" spans="1:9" ht="15" customHeight="1">
      <c r="A41" s="861" t="s">
        <v>112</v>
      </c>
      <c r="B41" s="862" t="s">
        <v>938</v>
      </c>
      <c r="C41" s="862" t="s">
        <v>938</v>
      </c>
      <c r="D41" s="862" t="s">
        <v>932</v>
      </c>
      <c r="E41" s="863" t="s">
        <v>971</v>
      </c>
      <c r="F41" s="1043">
        <v>5103727</v>
      </c>
      <c r="G41" s="1044">
        <v>4231316</v>
      </c>
      <c r="H41" s="1044">
        <v>4231316</v>
      </c>
      <c r="I41" s="1045">
        <v>82.90639370013325</v>
      </c>
    </row>
    <row r="42" spans="1:9" ht="15" customHeight="1">
      <c r="A42" s="861" t="s">
        <v>112</v>
      </c>
      <c r="B42" s="862" t="s">
        <v>938</v>
      </c>
      <c r="C42" s="862" t="s">
        <v>104</v>
      </c>
      <c r="D42" s="862" t="s">
        <v>932</v>
      </c>
      <c r="E42" s="863" t="s">
        <v>972</v>
      </c>
      <c r="F42" s="1043">
        <v>485837</v>
      </c>
      <c r="G42" s="1044">
        <v>176674</v>
      </c>
      <c r="H42" s="1044">
        <v>176674</v>
      </c>
      <c r="I42" s="1045">
        <v>36.364871345739417</v>
      </c>
    </row>
    <row r="43" spans="1:9" ht="15" customHeight="1">
      <c r="A43" s="861" t="s">
        <v>112</v>
      </c>
      <c r="B43" s="862" t="s">
        <v>960</v>
      </c>
      <c r="C43" s="862" t="s">
        <v>938</v>
      </c>
      <c r="D43" s="862" t="s">
        <v>944</v>
      </c>
      <c r="E43" s="863" t="s">
        <v>973</v>
      </c>
      <c r="F43" s="1043">
        <v>4504699</v>
      </c>
      <c r="G43" s="1044">
        <v>2394540</v>
      </c>
      <c r="H43" s="1044">
        <v>2394540</v>
      </c>
      <c r="I43" s="1045">
        <v>53.156492808953494</v>
      </c>
    </row>
    <row r="44" spans="1:9" ht="15" customHeight="1">
      <c r="A44" s="861" t="s">
        <v>112</v>
      </c>
      <c r="B44" s="862" t="s">
        <v>106</v>
      </c>
      <c r="C44" s="862" t="s">
        <v>931</v>
      </c>
      <c r="D44" s="862" t="s">
        <v>932</v>
      </c>
      <c r="E44" s="863" t="s">
        <v>974</v>
      </c>
      <c r="F44" s="1043">
        <v>1100174</v>
      </c>
      <c r="G44" s="1044">
        <v>182146</v>
      </c>
      <c r="H44" s="1044">
        <v>182146</v>
      </c>
      <c r="I44" s="1045">
        <v>16.556108397398958</v>
      </c>
    </row>
    <row r="45" spans="1:9" ht="15" customHeight="1">
      <c r="A45" s="861" t="s">
        <v>112</v>
      </c>
      <c r="B45" s="862" t="s">
        <v>940</v>
      </c>
      <c r="C45" s="862" t="s">
        <v>938</v>
      </c>
      <c r="D45" s="862" t="s">
        <v>932</v>
      </c>
      <c r="E45" s="863" t="s">
        <v>1158</v>
      </c>
      <c r="F45" s="1043"/>
      <c r="G45" s="1044">
        <v>142453</v>
      </c>
      <c r="H45" s="1044">
        <v>142453</v>
      </c>
      <c r="I45" s="1045"/>
    </row>
    <row r="46" spans="1:9" ht="15" customHeight="1">
      <c r="A46" s="861" t="s">
        <v>112</v>
      </c>
      <c r="B46" s="862" t="s">
        <v>112</v>
      </c>
      <c r="C46" s="862" t="s">
        <v>100</v>
      </c>
      <c r="D46" s="862" t="s">
        <v>932</v>
      </c>
      <c r="E46" s="863" t="s">
        <v>975</v>
      </c>
      <c r="F46" s="1043">
        <v>3392034</v>
      </c>
      <c r="G46" s="1044">
        <v>2873791</v>
      </c>
      <c r="H46" s="1044">
        <v>2873791.0000000009</v>
      </c>
      <c r="I46" s="1045">
        <v>84.721762812519003</v>
      </c>
    </row>
    <row r="47" spans="1:9" ht="15" customHeight="1">
      <c r="A47" s="861" t="s">
        <v>112</v>
      </c>
      <c r="B47" s="862" t="s">
        <v>976</v>
      </c>
      <c r="C47" s="862" t="s">
        <v>930</v>
      </c>
      <c r="D47" s="862" t="s">
        <v>935</v>
      </c>
      <c r="E47" s="863" t="s">
        <v>977</v>
      </c>
      <c r="F47" s="1043">
        <v>506719.00000000012</v>
      </c>
      <c r="G47" s="1044">
        <v>1206315</v>
      </c>
      <c r="H47" s="1044">
        <v>1206315</v>
      </c>
      <c r="I47" s="1045">
        <v>238.06389734744496</v>
      </c>
    </row>
    <row r="48" spans="1:9" ht="15" customHeight="1">
      <c r="A48" s="861" t="s">
        <v>112</v>
      </c>
      <c r="B48" s="862" t="s">
        <v>976</v>
      </c>
      <c r="C48" s="862" t="s">
        <v>106</v>
      </c>
      <c r="D48" s="862" t="s">
        <v>932</v>
      </c>
      <c r="E48" s="863" t="s">
        <v>978</v>
      </c>
      <c r="F48" s="1043">
        <v>2993108</v>
      </c>
      <c r="G48" s="1044">
        <v>1350551</v>
      </c>
      <c r="H48" s="1044">
        <v>1350551</v>
      </c>
      <c r="I48" s="1045">
        <v>45.122027003369077</v>
      </c>
    </row>
    <row r="49" spans="1:9" ht="15" customHeight="1">
      <c r="A49" s="861" t="s">
        <v>112</v>
      </c>
      <c r="B49" s="862" t="s">
        <v>116</v>
      </c>
      <c r="C49" s="862" t="s">
        <v>100</v>
      </c>
      <c r="D49" s="862" t="s">
        <v>944</v>
      </c>
      <c r="E49" s="863" t="s">
        <v>979</v>
      </c>
      <c r="F49" s="1043">
        <v>5990555</v>
      </c>
      <c r="G49" s="1044">
        <v>8945268</v>
      </c>
      <c r="H49" s="1044">
        <v>8945268</v>
      </c>
      <c r="I49" s="1045">
        <v>149.32285906731514</v>
      </c>
    </row>
    <row r="50" spans="1:9" ht="15" customHeight="1">
      <c r="A50" s="861" t="s">
        <v>112</v>
      </c>
      <c r="B50" s="862" t="s">
        <v>116</v>
      </c>
      <c r="C50" s="862" t="s">
        <v>931</v>
      </c>
      <c r="D50" s="862" t="s">
        <v>932</v>
      </c>
      <c r="E50" s="863" t="s">
        <v>980</v>
      </c>
      <c r="F50" s="1043">
        <v>9862045</v>
      </c>
      <c r="G50" s="1044">
        <v>8613890</v>
      </c>
      <c r="H50" s="1044">
        <v>8613890</v>
      </c>
      <c r="I50" s="1045">
        <v>87.343852111808445</v>
      </c>
    </row>
    <row r="51" spans="1:9" ht="15" customHeight="1">
      <c r="A51" s="861" t="s">
        <v>112</v>
      </c>
      <c r="B51" s="862" t="s">
        <v>116</v>
      </c>
      <c r="C51" s="862" t="s">
        <v>102</v>
      </c>
      <c r="D51" s="862" t="s">
        <v>944</v>
      </c>
      <c r="E51" s="863" t="s">
        <v>981</v>
      </c>
      <c r="F51" s="1043">
        <v>4852684</v>
      </c>
      <c r="G51" s="1044">
        <v>2306072</v>
      </c>
      <c r="H51" s="1044">
        <v>2306072</v>
      </c>
      <c r="I51" s="1045">
        <v>47.521577749550559</v>
      </c>
    </row>
    <row r="52" spans="1:9" ht="15" customHeight="1">
      <c r="A52" s="861" t="s">
        <v>112</v>
      </c>
      <c r="B52" s="862" t="s">
        <v>982</v>
      </c>
      <c r="C52" s="862" t="s">
        <v>110</v>
      </c>
      <c r="D52" s="862" t="s">
        <v>932</v>
      </c>
      <c r="E52" s="863" t="s">
        <v>983</v>
      </c>
      <c r="F52" s="1043">
        <v>2748964.0000000005</v>
      </c>
      <c r="G52" s="1044">
        <v>3156102</v>
      </c>
      <c r="H52" s="1044">
        <v>3156102</v>
      </c>
      <c r="I52" s="1045">
        <v>114.81059773791142</v>
      </c>
    </row>
    <row r="53" spans="1:9" ht="15" customHeight="1">
      <c r="A53" s="861" t="s">
        <v>112</v>
      </c>
      <c r="B53" s="862" t="s">
        <v>984</v>
      </c>
      <c r="C53" s="862" t="s">
        <v>931</v>
      </c>
      <c r="D53" s="862" t="s">
        <v>944</v>
      </c>
      <c r="E53" s="863" t="s">
        <v>985</v>
      </c>
      <c r="F53" s="1043">
        <v>2728702.9999999995</v>
      </c>
      <c r="G53" s="1044">
        <v>780717</v>
      </c>
      <c r="H53" s="1044">
        <v>780717</v>
      </c>
      <c r="I53" s="1045">
        <v>28.61128528828532</v>
      </c>
    </row>
    <row r="54" spans="1:9" ht="15" customHeight="1">
      <c r="A54" s="861" t="s">
        <v>112</v>
      </c>
      <c r="B54" s="862" t="s">
        <v>984</v>
      </c>
      <c r="C54" s="862" t="s">
        <v>102</v>
      </c>
      <c r="D54" s="862" t="s">
        <v>932</v>
      </c>
      <c r="E54" s="863" t="s">
        <v>986</v>
      </c>
      <c r="F54" s="1043">
        <v>9486312</v>
      </c>
      <c r="G54" s="1044">
        <v>12577562</v>
      </c>
      <c r="H54" s="1044">
        <v>12577562</v>
      </c>
      <c r="I54" s="1045">
        <v>132.58642557824371</v>
      </c>
    </row>
    <row r="55" spans="1:9" ht="15" customHeight="1">
      <c r="A55" s="861" t="s">
        <v>112</v>
      </c>
      <c r="B55" s="862" t="s">
        <v>984</v>
      </c>
      <c r="C55" s="862" t="s">
        <v>938</v>
      </c>
      <c r="D55" s="862" t="s">
        <v>932</v>
      </c>
      <c r="E55" s="863" t="s">
        <v>987</v>
      </c>
      <c r="F55" s="1043">
        <v>14743001</v>
      </c>
      <c r="G55" s="1044">
        <v>15657816</v>
      </c>
      <c r="H55" s="1044">
        <v>15657816</v>
      </c>
      <c r="I55" s="1045">
        <v>106.205079956245</v>
      </c>
    </row>
    <row r="56" spans="1:9" ht="15" customHeight="1">
      <c r="A56" s="861" t="s">
        <v>112</v>
      </c>
      <c r="B56" s="862" t="s">
        <v>984</v>
      </c>
      <c r="C56" s="862" t="s">
        <v>104</v>
      </c>
      <c r="D56" s="862" t="s">
        <v>932</v>
      </c>
      <c r="E56" s="863" t="s">
        <v>988</v>
      </c>
      <c r="F56" s="1043">
        <v>4753201</v>
      </c>
      <c r="G56" s="1044">
        <v>5877852</v>
      </c>
      <c r="H56" s="1044">
        <v>5877852</v>
      </c>
      <c r="I56" s="1045">
        <v>123.66091818965788</v>
      </c>
    </row>
    <row r="57" spans="1:9" ht="15" customHeight="1">
      <c r="A57" s="861" t="s">
        <v>112</v>
      </c>
      <c r="B57" s="862" t="s">
        <v>130</v>
      </c>
      <c r="C57" s="862" t="s">
        <v>930</v>
      </c>
      <c r="D57" s="862" t="s">
        <v>944</v>
      </c>
      <c r="E57" s="863" t="s">
        <v>989</v>
      </c>
      <c r="F57" s="1043">
        <v>4295418</v>
      </c>
      <c r="G57" s="1044">
        <v>4086340</v>
      </c>
      <c r="H57" s="1044">
        <v>4086340.0000000005</v>
      </c>
      <c r="I57" s="1045">
        <v>95.13253424928611</v>
      </c>
    </row>
    <row r="58" spans="1:9" ht="15" customHeight="1">
      <c r="A58" s="861" t="s">
        <v>112</v>
      </c>
      <c r="B58" s="862" t="s">
        <v>130</v>
      </c>
      <c r="C58" s="862" t="s">
        <v>100</v>
      </c>
      <c r="D58" s="862" t="s">
        <v>932</v>
      </c>
      <c r="E58" s="863" t="s">
        <v>990</v>
      </c>
      <c r="F58" s="1043">
        <v>1908667.9999999998</v>
      </c>
      <c r="G58" s="1044">
        <v>2140171</v>
      </c>
      <c r="H58" s="1044">
        <v>2140171</v>
      </c>
      <c r="I58" s="1045">
        <v>112.12903448897347</v>
      </c>
    </row>
    <row r="59" spans="1:9" ht="15" customHeight="1">
      <c r="A59" s="861" t="s">
        <v>112</v>
      </c>
      <c r="B59" s="862" t="s">
        <v>130</v>
      </c>
      <c r="C59" s="862" t="s">
        <v>931</v>
      </c>
      <c r="D59" s="862" t="s">
        <v>932</v>
      </c>
      <c r="E59" s="863" t="s">
        <v>991</v>
      </c>
      <c r="F59" s="1043">
        <v>2738434.9999999995</v>
      </c>
      <c r="G59" s="1044">
        <v>2230843</v>
      </c>
      <c r="H59" s="1044">
        <v>2230843.0000000005</v>
      </c>
      <c r="I59" s="1045">
        <v>81.46415744759328</v>
      </c>
    </row>
    <row r="60" spans="1:9" ht="15" customHeight="1">
      <c r="A60" s="861" t="s">
        <v>112</v>
      </c>
      <c r="B60" s="862" t="s">
        <v>130</v>
      </c>
      <c r="C60" s="862" t="s">
        <v>102</v>
      </c>
      <c r="D60" s="862" t="s">
        <v>932</v>
      </c>
      <c r="E60" s="863" t="s">
        <v>561</v>
      </c>
      <c r="F60" s="1043"/>
      <c r="G60" s="1044">
        <v>370619</v>
      </c>
      <c r="H60" s="1044">
        <v>370618.99999999988</v>
      </c>
      <c r="I60" s="1045"/>
    </row>
    <row r="61" spans="1:9" ht="15" customHeight="1">
      <c r="A61" s="861" t="s">
        <v>112</v>
      </c>
      <c r="B61" s="862" t="s">
        <v>130</v>
      </c>
      <c r="C61" s="862" t="s">
        <v>938</v>
      </c>
      <c r="D61" s="862" t="s">
        <v>944</v>
      </c>
      <c r="E61" s="863" t="s">
        <v>992</v>
      </c>
      <c r="F61" s="1043">
        <v>3445972</v>
      </c>
      <c r="G61" s="1044">
        <v>4030361</v>
      </c>
      <c r="H61" s="1044">
        <v>4030361</v>
      </c>
      <c r="I61" s="1045">
        <v>116.95861138744017</v>
      </c>
    </row>
    <row r="62" spans="1:9" ht="15" customHeight="1">
      <c r="A62" s="861" t="s">
        <v>112</v>
      </c>
      <c r="B62" s="862" t="s">
        <v>130</v>
      </c>
      <c r="C62" s="862" t="s">
        <v>104</v>
      </c>
      <c r="D62" s="862" t="s">
        <v>944</v>
      </c>
      <c r="E62" s="863" t="s">
        <v>993</v>
      </c>
      <c r="F62" s="1043">
        <v>11025050.000000002</v>
      </c>
      <c r="G62" s="1044">
        <v>10660691</v>
      </c>
      <c r="H62" s="1044">
        <v>10660691.000000002</v>
      </c>
      <c r="I62" s="1045">
        <v>96.695171450469601</v>
      </c>
    </row>
    <row r="63" spans="1:9" ht="15" customHeight="1">
      <c r="A63" s="861" t="s">
        <v>112</v>
      </c>
      <c r="B63" s="862" t="s">
        <v>130</v>
      </c>
      <c r="C63" s="862" t="s">
        <v>960</v>
      </c>
      <c r="D63" s="862" t="s">
        <v>932</v>
      </c>
      <c r="E63" s="863" t="s">
        <v>994</v>
      </c>
      <c r="F63" s="1043">
        <v>5364899</v>
      </c>
      <c r="G63" s="1044">
        <v>6250770</v>
      </c>
      <c r="H63" s="1044">
        <v>6250770</v>
      </c>
      <c r="I63" s="1045">
        <v>116.51235186347404</v>
      </c>
    </row>
    <row r="64" spans="1:9" ht="15" customHeight="1">
      <c r="A64" s="861" t="s">
        <v>112</v>
      </c>
      <c r="B64" s="862" t="s">
        <v>995</v>
      </c>
      <c r="C64" s="862" t="s">
        <v>100</v>
      </c>
      <c r="D64" s="862" t="s">
        <v>944</v>
      </c>
      <c r="E64" s="863" t="s">
        <v>996</v>
      </c>
      <c r="F64" s="1043">
        <v>1882281</v>
      </c>
      <c r="G64" s="1044">
        <v>1494908</v>
      </c>
      <c r="H64" s="1044">
        <v>1494908</v>
      </c>
      <c r="I64" s="1045">
        <v>79.420022833997677</v>
      </c>
    </row>
    <row r="65" spans="1:9" ht="15" customHeight="1">
      <c r="A65" s="861" t="s">
        <v>114</v>
      </c>
      <c r="B65" s="862" t="s">
        <v>930</v>
      </c>
      <c r="C65" s="862" t="s">
        <v>100</v>
      </c>
      <c r="D65" s="862" t="s">
        <v>932</v>
      </c>
      <c r="E65" s="863" t="s">
        <v>997</v>
      </c>
      <c r="F65" s="1043">
        <v>740013</v>
      </c>
      <c r="G65" s="1044">
        <v>178687</v>
      </c>
      <c r="H65" s="1044">
        <v>178686.99999999997</v>
      </c>
      <c r="I65" s="1045">
        <v>24.146467697189099</v>
      </c>
    </row>
    <row r="66" spans="1:9" ht="15" customHeight="1">
      <c r="A66" s="861" t="s">
        <v>114</v>
      </c>
      <c r="B66" s="862" t="s">
        <v>938</v>
      </c>
      <c r="C66" s="862" t="s">
        <v>930</v>
      </c>
      <c r="D66" s="862" t="s">
        <v>944</v>
      </c>
      <c r="E66" s="863" t="s">
        <v>998</v>
      </c>
      <c r="F66" s="1043">
        <v>1789760</v>
      </c>
      <c r="G66" s="1044">
        <v>1572070</v>
      </c>
      <c r="H66" s="1044">
        <v>1572070</v>
      </c>
      <c r="I66" s="1045">
        <v>87.836916681566251</v>
      </c>
    </row>
    <row r="67" spans="1:9" ht="15" customHeight="1">
      <c r="A67" s="861" t="s">
        <v>116</v>
      </c>
      <c r="B67" s="862" t="s">
        <v>984</v>
      </c>
      <c r="C67" s="862" t="s">
        <v>938</v>
      </c>
      <c r="D67" s="862" t="s">
        <v>932</v>
      </c>
      <c r="E67" s="863" t="s">
        <v>1039</v>
      </c>
      <c r="F67" s="1043">
        <v>202686</v>
      </c>
      <c r="G67" s="1044"/>
      <c r="H67" s="1044"/>
      <c r="I67" s="1045"/>
    </row>
    <row r="68" spans="1:9" ht="15" customHeight="1">
      <c r="A68" s="861" t="s">
        <v>118</v>
      </c>
      <c r="B68" s="862" t="s">
        <v>931</v>
      </c>
      <c r="C68" s="862" t="s">
        <v>104</v>
      </c>
      <c r="D68" s="862" t="s">
        <v>932</v>
      </c>
      <c r="E68" s="863" t="s">
        <v>999</v>
      </c>
      <c r="F68" s="1043">
        <v>75783</v>
      </c>
      <c r="G68" s="1044"/>
      <c r="H68" s="1044"/>
      <c r="I68" s="1045"/>
    </row>
    <row r="69" spans="1:9" ht="15" customHeight="1">
      <c r="A69" s="861" t="s">
        <v>118</v>
      </c>
      <c r="B69" s="862" t="s">
        <v>108</v>
      </c>
      <c r="C69" s="862" t="s">
        <v>938</v>
      </c>
      <c r="D69" s="862" t="s">
        <v>932</v>
      </c>
      <c r="E69" s="863" t="s">
        <v>1000</v>
      </c>
      <c r="F69" s="1043">
        <v>1785038</v>
      </c>
      <c r="G69" s="1044">
        <v>1615041</v>
      </c>
      <c r="H69" s="1044">
        <v>1615041</v>
      </c>
      <c r="I69" s="1045">
        <v>90.4765612832892</v>
      </c>
    </row>
    <row r="70" spans="1:9" ht="15" customHeight="1">
      <c r="A70" s="861" t="s">
        <v>118</v>
      </c>
      <c r="B70" s="862" t="s">
        <v>110</v>
      </c>
      <c r="C70" s="862" t="s">
        <v>960</v>
      </c>
      <c r="D70" s="862" t="s">
        <v>932</v>
      </c>
      <c r="E70" s="863" t="s">
        <v>532</v>
      </c>
      <c r="F70" s="1043">
        <v>435674</v>
      </c>
      <c r="G70" s="1044">
        <v>769649</v>
      </c>
      <c r="H70" s="1044">
        <v>769649</v>
      </c>
      <c r="I70" s="1045">
        <v>176.65708763892266</v>
      </c>
    </row>
    <row r="71" spans="1:9" ht="15" customHeight="1">
      <c r="A71" s="861" t="s">
        <v>120</v>
      </c>
      <c r="B71" s="862" t="s">
        <v>102</v>
      </c>
      <c r="C71" s="862" t="s">
        <v>100</v>
      </c>
      <c r="D71" s="862" t="s">
        <v>932</v>
      </c>
      <c r="E71" s="863" t="s">
        <v>1001</v>
      </c>
      <c r="F71" s="1043">
        <v>1441012.0000000002</v>
      </c>
      <c r="G71" s="1044">
        <v>996520</v>
      </c>
      <c r="H71" s="1044">
        <v>996520.00000000012</v>
      </c>
      <c r="I71" s="1045">
        <v>69.154177758408679</v>
      </c>
    </row>
    <row r="72" spans="1:9" ht="15" customHeight="1">
      <c r="A72" s="861" t="s">
        <v>120</v>
      </c>
      <c r="B72" s="862" t="s">
        <v>102</v>
      </c>
      <c r="C72" s="862" t="s">
        <v>931</v>
      </c>
      <c r="D72" s="862" t="s">
        <v>932</v>
      </c>
      <c r="E72" s="866" t="s">
        <v>1002</v>
      </c>
      <c r="F72" s="1043">
        <v>2010541.9999999998</v>
      </c>
      <c r="G72" s="1044">
        <v>214127</v>
      </c>
      <c r="H72" s="1044">
        <v>214126.99999999994</v>
      </c>
      <c r="I72" s="1045">
        <v>10.650212728706984</v>
      </c>
    </row>
    <row r="73" spans="1:9" ht="15" customHeight="1">
      <c r="A73" s="861" t="s">
        <v>120</v>
      </c>
      <c r="B73" s="862" t="s">
        <v>106</v>
      </c>
      <c r="C73" s="862" t="s">
        <v>100</v>
      </c>
      <c r="D73" s="862" t="s">
        <v>935</v>
      </c>
      <c r="E73" s="863" t="s">
        <v>1003</v>
      </c>
      <c r="F73" s="1043">
        <v>275731</v>
      </c>
      <c r="G73" s="1044">
        <v>280885</v>
      </c>
      <c r="H73" s="1044">
        <v>280885</v>
      </c>
      <c r="I73" s="1045">
        <v>101.86921310987884</v>
      </c>
    </row>
    <row r="74" spans="1:9" ht="15" customHeight="1">
      <c r="A74" s="861" t="s">
        <v>120</v>
      </c>
      <c r="B74" s="862" t="s">
        <v>106</v>
      </c>
      <c r="C74" s="862" t="s">
        <v>938</v>
      </c>
      <c r="D74" s="862" t="s">
        <v>932</v>
      </c>
      <c r="E74" s="863" t="s">
        <v>1159</v>
      </c>
      <c r="F74" s="1043"/>
      <c r="G74" s="1044">
        <v>873155</v>
      </c>
      <c r="H74" s="1044">
        <v>873155</v>
      </c>
      <c r="I74" s="1045"/>
    </row>
    <row r="75" spans="1:9" ht="15" customHeight="1">
      <c r="A75" s="861" t="s">
        <v>120</v>
      </c>
      <c r="B75" s="862" t="s">
        <v>108</v>
      </c>
      <c r="C75" s="862" t="s">
        <v>930</v>
      </c>
      <c r="D75" s="862" t="s">
        <v>935</v>
      </c>
      <c r="E75" s="863" t="s">
        <v>1004</v>
      </c>
      <c r="F75" s="1043">
        <v>746117.00000000012</v>
      </c>
      <c r="G75" s="1044">
        <v>862454</v>
      </c>
      <c r="H75" s="1044">
        <v>862454</v>
      </c>
      <c r="I75" s="1045">
        <v>115.5923266726264</v>
      </c>
    </row>
    <row r="76" spans="1:9" ht="15" customHeight="1">
      <c r="A76" s="861" t="s">
        <v>120</v>
      </c>
      <c r="B76" s="862" t="s">
        <v>110</v>
      </c>
      <c r="C76" s="862" t="s">
        <v>108</v>
      </c>
      <c r="D76" s="862" t="s">
        <v>932</v>
      </c>
      <c r="E76" s="863" t="s">
        <v>1005</v>
      </c>
      <c r="F76" s="1043">
        <v>219951</v>
      </c>
      <c r="G76" s="1044">
        <v>846122</v>
      </c>
      <c r="H76" s="1044">
        <v>846122</v>
      </c>
      <c r="I76" s="1045">
        <v>384.68658928579549</v>
      </c>
    </row>
    <row r="77" spans="1:9" ht="15" customHeight="1">
      <c r="A77" s="861" t="s">
        <v>122</v>
      </c>
      <c r="B77" s="862" t="s">
        <v>1006</v>
      </c>
      <c r="C77" s="862" t="s">
        <v>104</v>
      </c>
      <c r="D77" s="862" t="s">
        <v>932</v>
      </c>
      <c r="E77" s="863" t="s">
        <v>1007</v>
      </c>
      <c r="F77" s="1043">
        <v>315827</v>
      </c>
      <c r="G77" s="1044"/>
      <c r="H77" s="1044"/>
      <c r="I77" s="1045"/>
    </row>
    <row r="78" spans="1:9" ht="15" customHeight="1">
      <c r="A78" s="861" t="s">
        <v>124</v>
      </c>
      <c r="B78" s="862" t="s">
        <v>102</v>
      </c>
      <c r="C78" s="862" t="s">
        <v>976</v>
      </c>
      <c r="D78" s="862" t="s">
        <v>932</v>
      </c>
      <c r="E78" s="863" t="s">
        <v>1008</v>
      </c>
      <c r="F78" s="1043">
        <v>2639989.0000000005</v>
      </c>
      <c r="G78" s="1044">
        <v>2800650</v>
      </c>
      <c r="H78" s="1044">
        <v>2800650</v>
      </c>
      <c r="I78" s="1045">
        <v>106.08566929634932</v>
      </c>
    </row>
    <row r="79" spans="1:9" ht="15" customHeight="1">
      <c r="A79" s="861" t="s">
        <v>124</v>
      </c>
      <c r="B79" s="862" t="s">
        <v>110</v>
      </c>
      <c r="C79" s="862" t="s">
        <v>938</v>
      </c>
      <c r="D79" s="862" t="s">
        <v>944</v>
      </c>
      <c r="E79" s="866" t="s">
        <v>1009</v>
      </c>
      <c r="F79" s="1043"/>
      <c r="G79" s="1044">
        <v>627785</v>
      </c>
      <c r="H79" s="1044">
        <v>627785</v>
      </c>
      <c r="I79" s="1045"/>
    </row>
    <row r="80" spans="1:9" ht="15" customHeight="1">
      <c r="A80" s="861" t="s">
        <v>128</v>
      </c>
      <c r="B80" s="862" t="s">
        <v>930</v>
      </c>
      <c r="C80" s="862" t="s">
        <v>102</v>
      </c>
      <c r="D80" s="862" t="s">
        <v>944</v>
      </c>
      <c r="E80" s="863" t="s">
        <v>1160</v>
      </c>
      <c r="F80" s="1043"/>
      <c r="G80" s="1044">
        <v>120701</v>
      </c>
      <c r="H80" s="1044">
        <v>120701</v>
      </c>
      <c r="I80" s="1045"/>
    </row>
    <row r="81" spans="1:9" ht="15" customHeight="1">
      <c r="A81" s="861" t="s">
        <v>128</v>
      </c>
      <c r="B81" s="862" t="s">
        <v>104</v>
      </c>
      <c r="C81" s="862" t="s">
        <v>938</v>
      </c>
      <c r="D81" s="862" t="s">
        <v>944</v>
      </c>
      <c r="E81" s="863" t="s">
        <v>1040</v>
      </c>
      <c r="F81" s="1043">
        <v>204040.00000000006</v>
      </c>
      <c r="G81" s="1044"/>
      <c r="H81" s="1044"/>
      <c r="I81" s="1045"/>
    </row>
    <row r="82" spans="1:9" ht="15" customHeight="1">
      <c r="A82" s="861" t="s">
        <v>128</v>
      </c>
      <c r="B82" s="862" t="s">
        <v>106</v>
      </c>
      <c r="C82" s="862" t="s">
        <v>930</v>
      </c>
      <c r="D82" s="862" t="s">
        <v>932</v>
      </c>
      <c r="E82" s="863" t="s">
        <v>1010</v>
      </c>
      <c r="F82" s="1043">
        <v>2730828</v>
      </c>
      <c r="G82" s="1044">
        <v>3008423</v>
      </c>
      <c r="H82" s="1044">
        <v>3008422.9999999995</v>
      </c>
      <c r="I82" s="1045">
        <v>110.16523193698026</v>
      </c>
    </row>
    <row r="83" spans="1:9" ht="15" customHeight="1">
      <c r="A83" s="861" t="s">
        <v>128</v>
      </c>
      <c r="B83" s="862" t="s">
        <v>106</v>
      </c>
      <c r="C83" s="862" t="s">
        <v>102</v>
      </c>
      <c r="D83" s="862" t="s">
        <v>932</v>
      </c>
      <c r="E83" s="863" t="s">
        <v>1011</v>
      </c>
      <c r="F83" s="1043">
        <v>212709</v>
      </c>
      <c r="G83" s="1044">
        <v>29321</v>
      </c>
      <c r="H83" s="1044">
        <v>29320.999999999996</v>
      </c>
      <c r="I83" s="1045">
        <v>13.784560126745928</v>
      </c>
    </row>
    <row r="84" spans="1:9" ht="15" customHeight="1">
      <c r="A84" s="861" t="s">
        <v>128</v>
      </c>
      <c r="B84" s="862" t="s">
        <v>106</v>
      </c>
      <c r="C84" s="862" t="s">
        <v>938</v>
      </c>
      <c r="D84" s="862" t="s">
        <v>932</v>
      </c>
      <c r="E84" s="863" t="s">
        <v>1012</v>
      </c>
      <c r="F84" s="1043">
        <v>475726.00000000012</v>
      </c>
      <c r="G84" s="1044">
        <v>1081815</v>
      </c>
      <c r="H84" s="1044">
        <v>1081815</v>
      </c>
      <c r="I84" s="1045">
        <v>227.4029588460584</v>
      </c>
    </row>
    <row r="85" spans="1:9" ht="15" customHeight="1">
      <c r="A85" s="861" t="s">
        <v>128</v>
      </c>
      <c r="B85" s="862" t="s">
        <v>108</v>
      </c>
      <c r="C85" s="862" t="s">
        <v>102</v>
      </c>
      <c r="D85" s="862" t="s">
        <v>944</v>
      </c>
      <c r="E85" s="863" t="s">
        <v>1013</v>
      </c>
      <c r="F85" s="1043">
        <v>2338483</v>
      </c>
      <c r="G85" s="1044"/>
      <c r="H85" s="1044"/>
      <c r="I85" s="1045"/>
    </row>
    <row r="86" spans="1:9" ht="15" customHeight="1">
      <c r="A86" s="861" t="s">
        <v>128</v>
      </c>
      <c r="B86" s="862" t="s">
        <v>954</v>
      </c>
      <c r="C86" s="862" t="s">
        <v>931</v>
      </c>
      <c r="D86" s="862" t="s">
        <v>932</v>
      </c>
      <c r="E86" s="863" t="s">
        <v>1014</v>
      </c>
      <c r="F86" s="1043">
        <v>1130528</v>
      </c>
      <c r="G86" s="1044">
        <v>1301466</v>
      </c>
      <c r="H86" s="1044">
        <v>1301466</v>
      </c>
      <c r="I86" s="1045">
        <v>115.12019162727505</v>
      </c>
    </row>
    <row r="87" spans="1:9" ht="15" customHeight="1">
      <c r="A87" s="861" t="s">
        <v>128</v>
      </c>
      <c r="B87" s="862" t="s">
        <v>116</v>
      </c>
      <c r="C87" s="862" t="s">
        <v>930</v>
      </c>
      <c r="D87" s="862" t="s">
        <v>932</v>
      </c>
      <c r="E87" s="863" t="s">
        <v>1161</v>
      </c>
      <c r="F87" s="1043"/>
      <c r="G87" s="1044">
        <v>353842</v>
      </c>
      <c r="H87" s="1044">
        <v>353842.00000000012</v>
      </c>
      <c r="I87" s="1045"/>
    </row>
    <row r="88" spans="1:9" ht="15" customHeight="1">
      <c r="A88" s="861" t="s">
        <v>128</v>
      </c>
      <c r="B88" s="862" t="s">
        <v>116</v>
      </c>
      <c r="C88" s="862" t="s">
        <v>938</v>
      </c>
      <c r="D88" s="862" t="s">
        <v>932</v>
      </c>
      <c r="E88" s="863" t="s">
        <v>1162</v>
      </c>
      <c r="F88" s="1043"/>
      <c r="G88" s="1044">
        <v>520333</v>
      </c>
      <c r="H88" s="1044">
        <v>520333</v>
      </c>
      <c r="I88" s="1045"/>
    </row>
    <row r="89" spans="1:9" ht="15" customHeight="1">
      <c r="A89" s="861" t="s">
        <v>128</v>
      </c>
      <c r="B89" s="862" t="s">
        <v>984</v>
      </c>
      <c r="C89" s="862" t="s">
        <v>100</v>
      </c>
      <c r="D89" s="862" t="s">
        <v>935</v>
      </c>
      <c r="E89" s="863" t="s">
        <v>1015</v>
      </c>
      <c r="F89" s="1043">
        <v>17773</v>
      </c>
      <c r="G89" s="1044">
        <v>244845</v>
      </c>
      <c r="H89" s="1044">
        <v>244845</v>
      </c>
      <c r="I89" s="1045">
        <v>1377.6233612783435</v>
      </c>
    </row>
    <row r="90" spans="1:9" ht="15" customHeight="1">
      <c r="A90" s="861" t="s">
        <v>128</v>
      </c>
      <c r="B90" s="862" t="s">
        <v>984</v>
      </c>
      <c r="C90" s="862" t="s">
        <v>960</v>
      </c>
      <c r="D90" s="862" t="s">
        <v>932</v>
      </c>
      <c r="E90" s="863" t="s">
        <v>1016</v>
      </c>
      <c r="F90" s="1043">
        <v>4396727</v>
      </c>
      <c r="G90" s="1044">
        <v>4556311</v>
      </c>
      <c r="H90" s="1044">
        <v>4556311</v>
      </c>
      <c r="I90" s="1045">
        <v>103.62960902507707</v>
      </c>
    </row>
    <row r="91" spans="1:9" ht="15" customHeight="1">
      <c r="A91" s="861" t="s">
        <v>128</v>
      </c>
      <c r="B91" s="862" t="s">
        <v>984</v>
      </c>
      <c r="C91" s="862" t="s">
        <v>106</v>
      </c>
      <c r="D91" s="862" t="s">
        <v>944</v>
      </c>
      <c r="E91" s="863" t="s">
        <v>1163</v>
      </c>
      <c r="F91" s="1043"/>
      <c r="G91" s="1044">
        <v>3814234</v>
      </c>
      <c r="H91" s="1044">
        <v>3814234</v>
      </c>
      <c r="I91" s="1045"/>
    </row>
    <row r="92" spans="1:9" ht="15" customHeight="1">
      <c r="A92" s="861" t="s">
        <v>128</v>
      </c>
      <c r="B92" s="862" t="s">
        <v>984</v>
      </c>
      <c r="C92" s="862" t="s">
        <v>937</v>
      </c>
      <c r="D92" s="862" t="s">
        <v>944</v>
      </c>
      <c r="E92" s="863" t="s">
        <v>1017</v>
      </c>
      <c r="F92" s="1043">
        <v>5122752</v>
      </c>
      <c r="G92" s="1044">
        <v>3942630</v>
      </c>
      <c r="H92" s="1044">
        <v>3942630</v>
      </c>
      <c r="I92" s="1045">
        <v>76.963124508076902</v>
      </c>
    </row>
    <row r="93" spans="1:9" ht="15" customHeight="1">
      <c r="A93" s="861" t="s">
        <v>128</v>
      </c>
      <c r="B93" s="862" t="s">
        <v>984</v>
      </c>
      <c r="C93" s="862" t="s">
        <v>954</v>
      </c>
      <c r="D93" s="862" t="s">
        <v>932</v>
      </c>
      <c r="E93" s="863" t="s">
        <v>1018</v>
      </c>
      <c r="F93" s="1043">
        <v>16491476</v>
      </c>
      <c r="G93" s="1044">
        <v>16648674</v>
      </c>
      <c r="H93" s="1044">
        <v>16648674</v>
      </c>
      <c r="I93" s="1045">
        <v>100.95320758433024</v>
      </c>
    </row>
    <row r="94" spans="1:9" ht="15" customHeight="1">
      <c r="A94" s="861" t="s">
        <v>128</v>
      </c>
      <c r="B94" s="862" t="s">
        <v>984</v>
      </c>
      <c r="C94" s="862" t="s">
        <v>114</v>
      </c>
      <c r="D94" s="862" t="s">
        <v>944</v>
      </c>
      <c r="E94" s="863" t="s">
        <v>1019</v>
      </c>
      <c r="F94" s="1043">
        <v>1302943</v>
      </c>
      <c r="G94" s="1044"/>
      <c r="H94" s="1044"/>
      <c r="I94" s="1045"/>
    </row>
    <row r="95" spans="1:9" ht="15" customHeight="1">
      <c r="A95" s="861" t="s">
        <v>128</v>
      </c>
      <c r="B95" s="862" t="s">
        <v>984</v>
      </c>
      <c r="C95" s="862" t="s">
        <v>976</v>
      </c>
      <c r="D95" s="862" t="s">
        <v>932</v>
      </c>
      <c r="E95" s="863" t="s">
        <v>1020</v>
      </c>
      <c r="F95" s="1043">
        <v>21392855</v>
      </c>
      <c r="G95" s="1044">
        <v>23665935</v>
      </c>
      <c r="H95" s="1044">
        <v>23665935</v>
      </c>
      <c r="I95" s="1045">
        <v>110.6254167571369</v>
      </c>
    </row>
    <row r="96" spans="1:9" ht="15" customHeight="1">
      <c r="A96" s="861" t="s">
        <v>128</v>
      </c>
      <c r="B96" s="862" t="s">
        <v>947</v>
      </c>
      <c r="C96" s="862" t="s">
        <v>938</v>
      </c>
      <c r="D96" s="862" t="s">
        <v>932</v>
      </c>
      <c r="E96" s="863" t="s">
        <v>1021</v>
      </c>
      <c r="F96" s="1043">
        <v>118751</v>
      </c>
      <c r="G96" s="1044">
        <v>3671</v>
      </c>
      <c r="H96" s="1044">
        <v>3671</v>
      </c>
      <c r="I96" s="1045">
        <v>3.0913423886956743</v>
      </c>
    </row>
    <row r="97" spans="1:9" ht="15" customHeight="1">
      <c r="A97" s="861" t="s">
        <v>128</v>
      </c>
      <c r="B97" s="862" t="s">
        <v>1022</v>
      </c>
      <c r="C97" s="862" t="s">
        <v>104</v>
      </c>
      <c r="D97" s="862" t="s">
        <v>932</v>
      </c>
      <c r="E97" s="863" t="s">
        <v>1023</v>
      </c>
      <c r="F97" s="1043">
        <v>807172</v>
      </c>
      <c r="G97" s="1044"/>
      <c r="H97" s="1044"/>
      <c r="I97" s="1045"/>
    </row>
    <row r="98" spans="1:9" ht="15" customHeight="1">
      <c r="A98" s="861" t="s">
        <v>130</v>
      </c>
      <c r="B98" s="862" t="s">
        <v>931</v>
      </c>
      <c r="C98" s="862" t="s">
        <v>931</v>
      </c>
      <c r="D98" s="862" t="s">
        <v>944</v>
      </c>
      <c r="E98" s="863" t="s">
        <v>1024</v>
      </c>
      <c r="F98" s="1043">
        <v>874990</v>
      </c>
      <c r="G98" s="1044">
        <v>550917</v>
      </c>
      <c r="H98" s="1044">
        <v>550917</v>
      </c>
      <c r="I98" s="1045">
        <v>62.962662430427777</v>
      </c>
    </row>
    <row r="99" spans="1:9" ht="15" customHeight="1">
      <c r="A99" s="861" t="s">
        <v>130</v>
      </c>
      <c r="B99" s="862" t="s">
        <v>938</v>
      </c>
      <c r="C99" s="862" t="s">
        <v>960</v>
      </c>
      <c r="D99" s="862" t="s">
        <v>932</v>
      </c>
      <c r="E99" s="863" t="s">
        <v>1025</v>
      </c>
      <c r="F99" s="1043">
        <v>4373895</v>
      </c>
      <c r="G99" s="1044">
        <v>5437511</v>
      </c>
      <c r="H99" s="1044">
        <v>5437511.0000000009</v>
      </c>
      <c r="I99" s="1045">
        <v>124.3173647286915</v>
      </c>
    </row>
    <row r="100" spans="1:9" ht="15" customHeight="1">
      <c r="A100" s="861" t="s">
        <v>130</v>
      </c>
      <c r="B100" s="862" t="s">
        <v>960</v>
      </c>
      <c r="C100" s="862" t="s">
        <v>930</v>
      </c>
      <c r="D100" s="862" t="s">
        <v>944</v>
      </c>
      <c r="E100" s="863" t="s">
        <v>1026</v>
      </c>
      <c r="F100" s="1043">
        <v>705352</v>
      </c>
      <c r="G100" s="1044">
        <v>972704</v>
      </c>
      <c r="H100" s="1044">
        <v>972704</v>
      </c>
      <c r="I100" s="1045">
        <v>137.90334471299437</v>
      </c>
    </row>
    <row r="101" spans="1:9" ht="15" customHeight="1">
      <c r="A101" s="861" t="s">
        <v>130</v>
      </c>
      <c r="B101" s="862" t="s">
        <v>960</v>
      </c>
      <c r="C101" s="862" t="s">
        <v>102</v>
      </c>
      <c r="D101" s="862" t="s">
        <v>944</v>
      </c>
      <c r="E101" s="863" t="s">
        <v>1027</v>
      </c>
      <c r="F101" s="1043">
        <v>76225.000000000015</v>
      </c>
      <c r="G101" s="1044">
        <v>192154</v>
      </c>
      <c r="H101" s="1044">
        <v>192153.99999999997</v>
      </c>
      <c r="I101" s="1045">
        <v>252.08789767136759</v>
      </c>
    </row>
    <row r="102" spans="1:9" s="2019" customFormat="1" ht="15" customHeight="1">
      <c r="A102" s="861" t="s">
        <v>130</v>
      </c>
      <c r="B102" s="862" t="s">
        <v>106</v>
      </c>
      <c r="C102" s="862" t="s">
        <v>102</v>
      </c>
      <c r="D102" s="862" t="s">
        <v>932</v>
      </c>
      <c r="E102" s="863" t="s">
        <v>1028</v>
      </c>
      <c r="F102" s="1043">
        <v>270901</v>
      </c>
      <c r="G102" s="1044">
        <v>616125</v>
      </c>
      <c r="H102" s="1044">
        <v>616125</v>
      </c>
      <c r="I102" s="1045">
        <v>227.43548381142929</v>
      </c>
    </row>
    <row r="103" spans="1:9" s="2019" customFormat="1" ht="15" customHeight="1">
      <c r="A103" s="861" t="s">
        <v>130</v>
      </c>
      <c r="B103" s="862" t="s">
        <v>106</v>
      </c>
      <c r="C103" s="862" t="s">
        <v>960</v>
      </c>
      <c r="D103" s="862" t="s">
        <v>932</v>
      </c>
      <c r="E103" s="863" t="s">
        <v>1029</v>
      </c>
      <c r="F103" s="1043">
        <v>1242003.003</v>
      </c>
      <c r="G103" s="1044">
        <v>1677941</v>
      </c>
      <c r="H103" s="1044">
        <v>1677941</v>
      </c>
      <c r="I103" s="1045">
        <v>135.09959283085567</v>
      </c>
    </row>
    <row r="104" spans="1:9" s="2019" customFormat="1" ht="15" customHeight="1">
      <c r="A104" s="861" t="s">
        <v>130</v>
      </c>
      <c r="B104" s="862" t="s">
        <v>937</v>
      </c>
      <c r="C104" s="862" t="s">
        <v>938</v>
      </c>
      <c r="D104" s="862" t="s">
        <v>944</v>
      </c>
      <c r="E104" s="863" t="s">
        <v>1030</v>
      </c>
      <c r="F104" s="1043">
        <v>2965915.0000000005</v>
      </c>
      <c r="G104" s="1044">
        <v>2522763</v>
      </c>
      <c r="H104" s="1044">
        <v>2522763</v>
      </c>
      <c r="I104" s="1045">
        <v>85.058506396845473</v>
      </c>
    </row>
    <row r="105" spans="1:9" s="2019" customFormat="1" ht="15" customHeight="1">
      <c r="A105" s="861" t="s">
        <v>130</v>
      </c>
      <c r="B105" s="862" t="s">
        <v>937</v>
      </c>
      <c r="C105" s="862" t="s">
        <v>960</v>
      </c>
      <c r="D105" s="862" t="s">
        <v>944</v>
      </c>
      <c r="E105" s="863" t="s">
        <v>1041</v>
      </c>
      <c r="F105" s="1043">
        <v>57577.999999999993</v>
      </c>
      <c r="G105" s="1044">
        <v>49487</v>
      </c>
      <c r="H105" s="1044">
        <v>49487</v>
      </c>
      <c r="I105" s="1045">
        <v>85.947757824168974</v>
      </c>
    </row>
    <row r="106" spans="1:9" s="2019" customFormat="1" ht="15" customHeight="1">
      <c r="A106" s="861" t="s">
        <v>130</v>
      </c>
      <c r="B106" s="862" t="s">
        <v>108</v>
      </c>
      <c r="C106" s="862" t="s">
        <v>100</v>
      </c>
      <c r="D106" s="862" t="s">
        <v>932</v>
      </c>
      <c r="E106" s="863" t="s">
        <v>1164</v>
      </c>
      <c r="F106" s="1043"/>
      <c r="G106" s="1044">
        <v>117663</v>
      </c>
      <c r="H106" s="1044">
        <v>117663</v>
      </c>
      <c r="I106" s="1045"/>
    </row>
    <row r="107" spans="1:9" s="2019" customFormat="1" ht="15" customHeight="1">
      <c r="A107" s="861" t="s">
        <v>130</v>
      </c>
      <c r="B107" s="862" t="s">
        <v>110</v>
      </c>
      <c r="C107" s="862" t="s">
        <v>100</v>
      </c>
      <c r="D107" s="862" t="s">
        <v>932</v>
      </c>
      <c r="E107" s="863" t="s">
        <v>1165</v>
      </c>
      <c r="F107" s="1043"/>
      <c r="G107" s="1044">
        <v>2919174</v>
      </c>
      <c r="H107" s="1044">
        <v>2919174</v>
      </c>
      <c r="I107" s="1045"/>
    </row>
    <row r="108" spans="1:9" s="2019" customFormat="1" ht="15" customHeight="1">
      <c r="A108" s="861" t="s">
        <v>130</v>
      </c>
      <c r="B108" s="862" t="s">
        <v>940</v>
      </c>
      <c r="C108" s="862" t="s">
        <v>100</v>
      </c>
      <c r="D108" s="862" t="s">
        <v>932</v>
      </c>
      <c r="E108" s="863" t="s">
        <v>1031</v>
      </c>
      <c r="F108" s="1043">
        <v>202388</v>
      </c>
      <c r="G108" s="1044"/>
      <c r="H108" s="1044"/>
      <c r="I108" s="1045"/>
    </row>
    <row r="109" spans="1:9" s="2019" customFormat="1" ht="15" customHeight="1">
      <c r="A109" s="861" t="s">
        <v>130</v>
      </c>
      <c r="B109" s="862" t="s">
        <v>1006</v>
      </c>
      <c r="C109" s="862" t="s">
        <v>931</v>
      </c>
      <c r="D109" s="862" t="s">
        <v>932</v>
      </c>
      <c r="E109" s="863" t="s">
        <v>1032</v>
      </c>
      <c r="F109" s="1043">
        <v>248220</v>
      </c>
      <c r="G109" s="1044">
        <v>3877641</v>
      </c>
      <c r="H109" s="1044">
        <v>3877641</v>
      </c>
      <c r="I109" s="1045">
        <v>1562.1791153009428</v>
      </c>
    </row>
    <row r="110" spans="1:9" s="2019" customFormat="1" ht="15" customHeight="1">
      <c r="A110" s="861" t="s">
        <v>130</v>
      </c>
      <c r="B110" s="862" t="s">
        <v>1006</v>
      </c>
      <c r="C110" s="862" t="s">
        <v>938</v>
      </c>
      <c r="D110" s="862" t="s">
        <v>932</v>
      </c>
      <c r="E110" s="863" t="s">
        <v>1033</v>
      </c>
      <c r="F110" s="1043">
        <v>762942</v>
      </c>
      <c r="G110" s="1044">
        <v>2560551</v>
      </c>
      <c r="H110" s="1044">
        <v>2560551</v>
      </c>
      <c r="I110" s="1045">
        <v>335.61542030717931</v>
      </c>
    </row>
    <row r="111" spans="1:9" s="2019" customFormat="1" ht="15" customHeight="1">
      <c r="A111" s="861" t="s">
        <v>130</v>
      </c>
      <c r="B111" s="862" t="s">
        <v>112</v>
      </c>
      <c r="C111" s="862" t="s">
        <v>104</v>
      </c>
      <c r="D111" s="862" t="s">
        <v>932</v>
      </c>
      <c r="E111" s="863" t="s">
        <v>1166</v>
      </c>
      <c r="F111" s="1043"/>
      <c r="G111" s="1044">
        <v>216679</v>
      </c>
      <c r="H111" s="1044">
        <v>216679.00000000006</v>
      </c>
      <c r="I111" s="1045"/>
    </row>
    <row r="112" spans="1:9">
      <c r="A112" s="2402" t="s">
        <v>905</v>
      </c>
      <c r="B112" s="2403"/>
      <c r="C112" s="2403"/>
      <c r="D112" s="2403"/>
      <c r="E112" s="2404"/>
      <c r="F112" s="1039">
        <f>SUM(F5:F111)</f>
        <v>389522964.00300002</v>
      </c>
      <c r="G112" s="868">
        <f>SUM(G5:G111)</f>
        <v>404019020</v>
      </c>
      <c r="H112" s="869">
        <f>SUM(H5:H111)</f>
        <v>404019020</v>
      </c>
      <c r="I112" s="867"/>
    </row>
    <row r="113" spans="1:16122">
      <c r="A113" s="2405"/>
      <c r="B113" s="2405"/>
      <c r="C113" s="2405"/>
      <c r="D113" s="2405"/>
      <c r="E113" s="2405"/>
      <c r="F113" s="2405"/>
      <c r="G113" s="2405"/>
    </row>
    <row r="124" spans="1:16122" s="870" customFormat="1" ht="18" customHeight="1">
      <c r="B124" s="871"/>
      <c r="C124" s="871"/>
      <c r="D124" s="871"/>
      <c r="E124" s="871"/>
      <c r="F124" s="872"/>
      <c r="G124" s="857"/>
      <c r="H124" s="857"/>
      <c r="I124" s="857"/>
      <c r="J124" s="857"/>
      <c r="K124" s="857"/>
      <c r="L124" s="857"/>
      <c r="M124" s="857"/>
      <c r="N124" s="857"/>
      <c r="O124" s="857"/>
      <c r="P124" s="857"/>
      <c r="Q124" s="857"/>
      <c r="R124" s="857"/>
      <c r="S124" s="857"/>
      <c r="T124" s="857"/>
      <c r="U124" s="857"/>
      <c r="V124" s="857"/>
      <c r="W124" s="857"/>
      <c r="X124" s="857"/>
      <c r="Y124" s="857"/>
      <c r="Z124" s="857"/>
      <c r="AA124" s="857"/>
      <c r="AB124" s="857"/>
      <c r="AC124" s="857"/>
      <c r="AD124" s="857"/>
      <c r="AE124" s="857"/>
      <c r="AF124" s="857"/>
      <c r="AG124" s="857"/>
      <c r="AH124" s="857"/>
      <c r="AI124" s="857"/>
      <c r="AJ124" s="857"/>
      <c r="AK124" s="857"/>
      <c r="AL124" s="857"/>
      <c r="AM124" s="857"/>
      <c r="AN124" s="857"/>
      <c r="AO124" s="857"/>
      <c r="AP124" s="857"/>
      <c r="AQ124" s="857"/>
      <c r="AR124" s="857"/>
      <c r="AS124" s="857"/>
      <c r="AT124" s="857"/>
      <c r="AU124" s="857"/>
      <c r="AV124" s="857"/>
      <c r="AW124" s="857"/>
      <c r="AX124" s="857"/>
      <c r="AY124" s="857"/>
      <c r="AZ124" s="857"/>
      <c r="BA124" s="857"/>
      <c r="BB124" s="857"/>
      <c r="BC124" s="857"/>
      <c r="BD124" s="857"/>
      <c r="BE124" s="857"/>
      <c r="BF124" s="857"/>
      <c r="BG124" s="857"/>
      <c r="BH124" s="857"/>
      <c r="BI124" s="857"/>
      <c r="BJ124" s="857"/>
      <c r="BK124" s="857"/>
      <c r="BL124" s="857"/>
      <c r="BM124" s="857"/>
      <c r="BN124" s="857"/>
      <c r="BO124" s="857"/>
      <c r="BP124" s="857"/>
      <c r="BQ124" s="857"/>
      <c r="BR124" s="857"/>
      <c r="BS124" s="857"/>
      <c r="BT124" s="857"/>
      <c r="BU124" s="857"/>
      <c r="BV124" s="857"/>
      <c r="BW124" s="857"/>
      <c r="BX124" s="857"/>
      <c r="BY124" s="857"/>
      <c r="BZ124" s="857"/>
      <c r="CA124" s="857"/>
      <c r="CB124" s="857"/>
      <c r="CC124" s="857"/>
      <c r="CD124" s="857"/>
      <c r="CE124" s="857"/>
      <c r="CF124" s="857"/>
      <c r="CG124" s="857"/>
      <c r="CH124" s="857"/>
      <c r="CI124" s="857"/>
      <c r="CJ124" s="857"/>
      <c r="CK124" s="857"/>
      <c r="CL124" s="857"/>
      <c r="CM124" s="857"/>
      <c r="CN124" s="857"/>
      <c r="CO124" s="857"/>
      <c r="CP124" s="857"/>
      <c r="CQ124" s="857"/>
      <c r="CR124" s="857"/>
      <c r="CS124" s="857"/>
      <c r="CT124" s="857"/>
      <c r="CU124" s="857"/>
      <c r="CV124" s="857"/>
      <c r="CW124" s="857"/>
      <c r="CX124" s="857"/>
      <c r="CY124" s="857"/>
      <c r="CZ124" s="857"/>
      <c r="DA124" s="857"/>
      <c r="DB124" s="857"/>
      <c r="DC124" s="857"/>
      <c r="DD124" s="857"/>
      <c r="DE124" s="857"/>
      <c r="DF124" s="857"/>
      <c r="DG124" s="857"/>
      <c r="DH124" s="857"/>
      <c r="DI124" s="857"/>
      <c r="DJ124" s="857"/>
      <c r="DK124" s="857"/>
      <c r="DL124" s="857"/>
      <c r="DM124" s="857"/>
      <c r="DN124" s="857"/>
      <c r="DO124" s="857"/>
      <c r="DP124" s="857"/>
      <c r="DQ124" s="857"/>
      <c r="DR124" s="857"/>
      <c r="DS124" s="857"/>
      <c r="DT124" s="857"/>
      <c r="DU124" s="857"/>
      <c r="DV124" s="857"/>
      <c r="DW124" s="857"/>
      <c r="DX124" s="857"/>
      <c r="DY124" s="857"/>
      <c r="DZ124" s="857"/>
      <c r="EA124" s="857"/>
      <c r="EB124" s="857"/>
      <c r="EC124" s="857"/>
      <c r="ED124" s="857"/>
      <c r="EE124" s="857"/>
      <c r="EF124" s="857"/>
      <c r="EG124" s="857"/>
      <c r="EH124" s="857"/>
      <c r="EI124" s="857"/>
      <c r="EJ124" s="857"/>
      <c r="EK124" s="857"/>
      <c r="EL124" s="857"/>
      <c r="EM124" s="857"/>
      <c r="EN124" s="857"/>
      <c r="EO124" s="857"/>
      <c r="EP124" s="857"/>
      <c r="EQ124" s="857"/>
      <c r="ER124" s="857"/>
      <c r="ES124" s="857"/>
      <c r="ET124" s="857"/>
      <c r="EU124" s="857"/>
      <c r="EV124" s="857"/>
      <c r="EW124" s="857"/>
      <c r="EX124" s="857"/>
      <c r="EY124" s="857"/>
      <c r="EZ124" s="857"/>
      <c r="FA124" s="857"/>
      <c r="FB124" s="857"/>
      <c r="FC124" s="857"/>
      <c r="FD124" s="857"/>
      <c r="FE124" s="857"/>
      <c r="FF124" s="857"/>
      <c r="FG124" s="857"/>
      <c r="FH124" s="857"/>
      <c r="FI124" s="857"/>
      <c r="FJ124" s="857"/>
      <c r="FK124" s="857"/>
      <c r="FL124" s="857"/>
      <c r="FM124" s="857"/>
      <c r="FN124" s="857"/>
      <c r="FO124" s="857"/>
      <c r="FP124" s="857"/>
      <c r="FQ124" s="857"/>
      <c r="FR124" s="857"/>
      <c r="FS124" s="857"/>
      <c r="FT124" s="857"/>
      <c r="FU124" s="857"/>
      <c r="FV124" s="857"/>
      <c r="FW124" s="857"/>
      <c r="FX124" s="857"/>
      <c r="FY124" s="857"/>
      <c r="FZ124" s="857"/>
      <c r="GA124" s="857"/>
      <c r="GB124" s="857"/>
      <c r="GC124" s="857"/>
      <c r="GD124" s="857"/>
      <c r="GE124" s="857"/>
      <c r="GF124" s="857"/>
      <c r="GG124" s="857"/>
      <c r="GH124" s="857"/>
      <c r="GI124" s="857"/>
      <c r="GJ124" s="857"/>
      <c r="GK124" s="857"/>
      <c r="GL124" s="857"/>
      <c r="GM124" s="857"/>
      <c r="GN124" s="857"/>
      <c r="GO124" s="857"/>
      <c r="GP124" s="857"/>
      <c r="GQ124" s="857"/>
      <c r="GR124" s="857"/>
      <c r="GS124" s="857"/>
      <c r="GT124" s="857"/>
      <c r="GU124" s="857"/>
      <c r="GV124" s="857"/>
      <c r="GW124" s="857"/>
      <c r="GX124" s="857"/>
      <c r="GY124" s="857"/>
      <c r="GZ124" s="857"/>
      <c r="HA124" s="857"/>
      <c r="HB124" s="857"/>
      <c r="HC124" s="857"/>
      <c r="HD124" s="857"/>
      <c r="HE124" s="857"/>
      <c r="HF124" s="857"/>
      <c r="HG124" s="857"/>
      <c r="HH124" s="857"/>
      <c r="HI124" s="857"/>
      <c r="HJ124" s="857"/>
      <c r="HK124" s="857"/>
      <c r="HL124" s="857"/>
      <c r="HM124" s="857"/>
      <c r="HN124" s="857"/>
      <c r="HO124" s="857"/>
      <c r="HP124" s="857"/>
      <c r="HQ124" s="857"/>
      <c r="HR124" s="857"/>
      <c r="HS124" s="857"/>
      <c r="HT124" s="857"/>
      <c r="HU124" s="857"/>
      <c r="HV124" s="857"/>
      <c r="HW124" s="857"/>
      <c r="HX124" s="857"/>
      <c r="HY124" s="857"/>
      <c r="HZ124" s="857"/>
      <c r="IA124" s="857"/>
      <c r="IB124" s="857"/>
      <c r="IC124" s="857"/>
      <c r="ID124" s="857"/>
      <c r="IE124" s="857"/>
      <c r="IF124" s="857"/>
      <c r="IG124" s="857"/>
      <c r="IH124" s="857"/>
      <c r="II124" s="857"/>
      <c r="IJ124" s="857"/>
      <c r="IK124" s="857"/>
      <c r="IL124" s="857"/>
      <c r="IM124" s="857"/>
      <c r="IN124" s="857"/>
      <c r="IO124" s="857"/>
      <c r="IP124" s="857"/>
      <c r="IQ124" s="857"/>
      <c r="IR124" s="857"/>
      <c r="IS124" s="857"/>
      <c r="IT124" s="857"/>
      <c r="IU124" s="857"/>
      <c r="IV124" s="857"/>
      <c r="IW124" s="857"/>
      <c r="IX124" s="857"/>
      <c r="IY124" s="857"/>
      <c r="IZ124" s="857"/>
      <c r="JA124" s="857"/>
      <c r="JB124" s="857"/>
      <c r="JC124" s="857"/>
      <c r="JD124" s="857"/>
      <c r="JE124" s="857"/>
      <c r="JF124" s="857"/>
      <c r="JG124" s="857"/>
      <c r="JH124" s="857"/>
      <c r="JI124" s="857"/>
      <c r="JJ124" s="857"/>
      <c r="JK124" s="857"/>
      <c r="JL124" s="857"/>
      <c r="JM124" s="857"/>
      <c r="JN124" s="857"/>
      <c r="JO124" s="857"/>
      <c r="JP124" s="857"/>
      <c r="JQ124" s="857"/>
      <c r="JR124" s="857"/>
      <c r="JS124" s="857"/>
      <c r="JT124" s="857"/>
      <c r="JU124" s="857"/>
      <c r="JV124" s="857"/>
      <c r="JW124" s="857"/>
      <c r="JX124" s="857"/>
      <c r="JY124" s="857"/>
      <c r="JZ124" s="857"/>
      <c r="KA124" s="857"/>
      <c r="KB124" s="857"/>
      <c r="KC124" s="857"/>
      <c r="KD124" s="857"/>
      <c r="KE124" s="857"/>
      <c r="KF124" s="857"/>
      <c r="KG124" s="857"/>
      <c r="KH124" s="857"/>
      <c r="KI124" s="857"/>
      <c r="KJ124" s="857"/>
      <c r="KK124" s="857"/>
      <c r="KL124" s="857"/>
      <c r="KM124" s="857"/>
      <c r="KN124" s="857"/>
      <c r="KO124" s="857"/>
      <c r="KP124" s="857"/>
      <c r="KQ124" s="857"/>
      <c r="KR124" s="857"/>
      <c r="KS124" s="857"/>
      <c r="KT124" s="857"/>
      <c r="KU124" s="857"/>
      <c r="KV124" s="857"/>
      <c r="KW124" s="857"/>
      <c r="KX124" s="857"/>
      <c r="KY124" s="857"/>
      <c r="KZ124" s="857"/>
      <c r="LA124" s="857"/>
      <c r="LB124" s="857"/>
      <c r="LC124" s="857"/>
      <c r="LD124" s="857"/>
      <c r="LE124" s="857"/>
      <c r="LF124" s="857"/>
      <c r="LG124" s="857"/>
      <c r="LH124" s="857"/>
      <c r="LI124" s="857"/>
      <c r="LJ124" s="857"/>
      <c r="LK124" s="857"/>
      <c r="LL124" s="857"/>
      <c r="LM124" s="857"/>
      <c r="LN124" s="857"/>
      <c r="LO124" s="857"/>
      <c r="LP124" s="857"/>
      <c r="LQ124" s="857"/>
      <c r="LR124" s="857"/>
      <c r="LS124" s="857"/>
      <c r="LT124" s="857"/>
      <c r="LU124" s="857"/>
      <c r="LV124" s="857"/>
      <c r="LW124" s="857"/>
      <c r="LX124" s="857"/>
      <c r="LY124" s="857"/>
      <c r="LZ124" s="857"/>
      <c r="MA124" s="857"/>
      <c r="MB124" s="857"/>
      <c r="MC124" s="857"/>
      <c r="MD124" s="857"/>
      <c r="ME124" s="857"/>
      <c r="MF124" s="857"/>
      <c r="MG124" s="857"/>
      <c r="MH124" s="857"/>
      <c r="MI124" s="857"/>
      <c r="MJ124" s="857"/>
      <c r="MK124" s="857"/>
      <c r="ML124" s="857"/>
      <c r="MM124" s="857"/>
      <c r="MN124" s="857"/>
      <c r="MO124" s="857"/>
      <c r="MP124" s="857"/>
      <c r="MQ124" s="857"/>
      <c r="MR124" s="857"/>
      <c r="MS124" s="857"/>
      <c r="MT124" s="857"/>
      <c r="MU124" s="857"/>
      <c r="MV124" s="857"/>
      <c r="MW124" s="857"/>
      <c r="MX124" s="857"/>
      <c r="MY124" s="857"/>
      <c r="MZ124" s="857"/>
      <c r="NA124" s="857"/>
      <c r="NB124" s="857"/>
      <c r="NC124" s="857"/>
      <c r="ND124" s="857"/>
      <c r="NE124" s="857"/>
      <c r="NF124" s="857"/>
      <c r="NG124" s="857"/>
      <c r="NH124" s="857"/>
      <c r="NI124" s="857"/>
      <c r="NJ124" s="857"/>
      <c r="NK124" s="857"/>
      <c r="NL124" s="857"/>
      <c r="NM124" s="857"/>
      <c r="NN124" s="857"/>
      <c r="NO124" s="857"/>
      <c r="NP124" s="857"/>
      <c r="NQ124" s="857"/>
      <c r="NR124" s="857"/>
      <c r="NS124" s="857"/>
      <c r="NT124" s="857"/>
      <c r="NU124" s="857"/>
      <c r="NV124" s="857"/>
      <c r="NW124" s="857"/>
      <c r="NX124" s="857"/>
      <c r="NY124" s="857"/>
      <c r="NZ124" s="857"/>
      <c r="OA124" s="857"/>
      <c r="OB124" s="857"/>
      <c r="OC124" s="857"/>
      <c r="OD124" s="857"/>
      <c r="OE124" s="857"/>
      <c r="OF124" s="857"/>
      <c r="OG124" s="857"/>
      <c r="OH124" s="857"/>
      <c r="OI124" s="857"/>
      <c r="OJ124" s="857"/>
      <c r="OK124" s="857"/>
      <c r="OL124" s="857"/>
      <c r="OM124" s="857"/>
      <c r="ON124" s="857"/>
      <c r="OO124" s="857"/>
      <c r="OP124" s="857"/>
      <c r="OQ124" s="857"/>
      <c r="OR124" s="857"/>
      <c r="OS124" s="857"/>
      <c r="OT124" s="857"/>
      <c r="OU124" s="857"/>
      <c r="OV124" s="857"/>
      <c r="OW124" s="857"/>
      <c r="OX124" s="857"/>
      <c r="OY124" s="857"/>
      <c r="OZ124" s="857"/>
      <c r="PA124" s="857"/>
      <c r="PB124" s="857"/>
      <c r="PC124" s="857"/>
      <c r="PD124" s="857"/>
      <c r="PE124" s="857"/>
      <c r="PF124" s="857"/>
      <c r="PG124" s="857"/>
      <c r="PH124" s="857"/>
      <c r="PI124" s="857"/>
      <c r="PJ124" s="857"/>
      <c r="PK124" s="857"/>
      <c r="PL124" s="857"/>
      <c r="PM124" s="857"/>
      <c r="PN124" s="857"/>
      <c r="PO124" s="857"/>
      <c r="PP124" s="857"/>
      <c r="PQ124" s="857"/>
      <c r="PR124" s="857"/>
      <c r="PS124" s="857"/>
      <c r="PT124" s="857"/>
      <c r="PU124" s="857"/>
      <c r="PV124" s="857"/>
      <c r="PW124" s="857"/>
      <c r="PX124" s="857"/>
      <c r="PY124" s="857"/>
      <c r="PZ124" s="857"/>
      <c r="QA124" s="857"/>
      <c r="QB124" s="857"/>
      <c r="QC124" s="857"/>
      <c r="QD124" s="857"/>
      <c r="QE124" s="857"/>
      <c r="QF124" s="857"/>
      <c r="QG124" s="857"/>
      <c r="QH124" s="857"/>
      <c r="QI124" s="857"/>
      <c r="QJ124" s="857"/>
      <c r="QK124" s="857"/>
      <c r="QL124" s="857"/>
      <c r="QM124" s="857"/>
      <c r="QN124" s="857"/>
      <c r="QO124" s="857"/>
      <c r="QP124" s="857"/>
      <c r="QQ124" s="857"/>
      <c r="QR124" s="857"/>
      <c r="QS124" s="857"/>
      <c r="QT124" s="857"/>
      <c r="QU124" s="857"/>
      <c r="QV124" s="857"/>
      <c r="QW124" s="857"/>
      <c r="QX124" s="857"/>
      <c r="QY124" s="857"/>
      <c r="QZ124" s="857"/>
      <c r="RA124" s="857"/>
      <c r="RB124" s="857"/>
      <c r="RC124" s="857"/>
      <c r="RD124" s="857"/>
      <c r="RE124" s="857"/>
      <c r="RF124" s="857"/>
      <c r="RG124" s="857"/>
      <c r="RH124" s="857"/>
      <c r="RI124" s="857"/>
      <c r="RJ124" s="857"/>
      <c r="RK124" s="857"/>
      <c r="RL124" s="857"/>
      <c r="RM124" s="857"/>
      <c r="RN124" s="857"/>
      <c r="RO124" s="857"/>
      <c r="RP124" s="857"/>
      <c r="RQ124" s="857"/>
      <c r="RR124" s="857"/>
      <c r="RS124" s="857"/>
      <c r="RT124" s="857"/>
      <c r="RU124" s="857"/>
      <c r="RV124" s="857"/>
      <c r="RW124" s="857"/>
      <c r="RX124" s="857"/>
      <c r="RY124" s="857"/>
      <c r="RZ124" s="857"/>
      <c r="SA124" s="857"/>
      <c r="SB124" s="857"/>
      <c r="SC124" s="857"/>
      <c r="SD124" s="857"/>
      <c r="SE124" s="857"/>
      <c r="SF124" s="857"/>
      <c r="SG124" s="857"/>
      <c r="SH124" s="857"/>
      <c r="SI124" s="857"/>
      <c r="SJ124" s="857"/>
      <c r="SK124" s="857"/>
      <c r="SL124" s="857"/>
      <c r="SM124" s="857"/>
      <c r="SN124" s="857"/>
      <c r="SO124" s="857"/>
      <c r="SP124" s="857"/>
      <c r="SQ124" s="857"/>
      <c r="SR124" s="857"/>
      <c r="SS124" s="857"/>
      <c r="ST124" s="857"/>
      <c r="SU124" s="857"/>
      <c r="SV124" s="857"/>
      <c r="SW124" s="857"/>
      <c r="SX124" s="857"/>
      <c r="SY124" s="857"/>
      <c r="SZ124" s="857"/>
      <c r="TA124" s="857"/>
      <c r="TB124" s="857"/>
      <c r="TC124" s="857"/>
      <c r="TD124" s="857"/>
      <c r="TE124" s="857"/>
      <c r="TF124" s="857"/>
      <c r="TG124" s="857"/>
      <c r="TH124" s="857"/>
      <c r="TI124" s="857"/>
      <c r="TJ124" s="857"/>
      <c r="TK124" s="857"/>
      <c r="TL124" s="857"/>
      <c r="TM124" s="857"/>
      <c r="TN124" s="857"/>
      <c r="TO124" s="857"/>
      <c r="TP124" s="857"/>
      <c r="TQ124" s="857"/>
      <c r="TR124" s="857"/>
      <c r="TS124" s="857"/>
      <c r="TT124" s="857"/>
      <c r="TU124" s="857"/>
      <c r="TV124" s="857"/>
      <c r="TW124" s="857"/>
      <c r="TX124" s="857"/>
      <c r="TY124" s="857"/>
      <c r="TZ124" s="857"/>
      <c r="UA124" s="857"/>
      <c r="UB124" s="857"/>
      <c r="UC124" s="857"/>
      <c r="UD124" s="857"/>
      <c r="UE124" s="857"/>
      <c r="UF124" s="857"/>
      <c r="UG124" s="857"/>
      <c r="UH124" s="857"/>
      <c r="UI124" s="857"/>
      <c r="UJ124" s="857"/>
      <c r="UK124" s="857"/>
      <c r="UL124" s="857"/>
      <c r="UM124" s="857"/>
      <c r="UN124" s="857"/>
      <c r="UO124" s="857"/>
      <c r="UP124" s="857"/>
      <c r="UQ124" s="857"/>
      <c r="UR124" s="857"/>
      <c r="US124" s="857"/>
      <c r="UT124" s="857"/>
      <c r="UU124" s="857"/>
      <c r="UV124" s="857"/>
      <c r="UW124" s="857"/>
      <c r="UX124" s="857"/>
      <c r="UY124" s="857"/>
      <c r="UZ124" s="857"/>
      <c r="VA124" s="857"/>
      <c r="VB124" s="857"/>
      <c r="VC124" s="857"/>
      <c r="VD124" s="857"/>
      <c r="VE124" s="857"/>
      <c r="VF124" s="857"/>
      <c r="VG124" s="857"/>
      <c r="VH124" s="857"/>
      <c r="VI124" s="857"/>
      <c r="VJ124" s="857"/>
      <c r="VK124" s="857"/>
      <c r="VL124" s="857"/>
      <c r="VM124" s="857"/>
      <c r="VN124" s="857"/>
      <c r="VO124" s="857"/>
      <c r="VP124" s="857"/>
      <c r="VQ124" s="857"/>
      <c r="VR124" s="857"/>
      <c r="VS124" s="857"/>
      <c r="VT124" s="857"/>
      <c r="VU124" s="857"/>
      <c r="VV124" s="857"/>
      <c r="VW124" s="857"/>
      <c r="VX124" s="857"/>
      <c r="VY124" s="857"/>
      <c r="VZ124" s="857"/>
      <c r="WA124" s="857"/>
      <c r="WB124" s="857"/>
      <c r="WC124" s="857"/>
      <c r="WD124" s="857"/>
      <c r="WE124" s="857"/>
      <c r="WF124" s="857"/>
      <c r="WG124" s="857"/>
      <c r="WH124" s="857"/>
      <c r="WI124" s="857"/>
      <c r="WJ124" s="857"/>
      <c r="WK124" s="857"/>
      <c r="WL124" s="857"/>
      <c r="WM124" s="857"/>
      <c r="WN124" s="857"/>
      <c r="WO124" s="857"/>
      <c r="WP124" s="857"/>
      <c r="WQ124" s="857"/>
      <c r="WR124" s="857"/>
      <c r="WS124" s="857"/>
      <c r="WT124" s="857"/>
      <c r="WU124" s="857"/>
      <c r="WV124" s="857"/>
      <c r="WW124" s="857"/>
      <c r="WX124" s="857"/>
      <c r="WY124" s="857"/>
      <c r="WZ124" s="857"/>
      <c r="XA124" s="857"/>
      <c r="XB124" s="857"/>
      <c r="XC124" s="857"/>
      <c r="XD124" s="857"/>
      <c r="XE124" s="857"/>
      <c r="XF124" s="857"/>
      <c r="XG124" s="857"/>
      <c r="XH124" s="857"/>
      <c r="XI124" s="857"/>
      <c r="XJ124" s="857"/>
      <c r="XK124" s="857"/>
      <c r="XL124" s="857"/>
      <c r="XM124" s="857"/>
      <c r="XN124" s="857"/>
      <c r="XO124" s="857"/>
      <c r="XP124" s="857"/>
      <c r="XQ124" s="857"/>
      <c r="XR124" s="857"/>
      <c r="XS124" s="857"/>
      <c r="XT124" s="857"/>
      <c r="XU124" s="857"/>
      <c r="XV124" s="857"/>
      <c r="XW124" s="857"/>
      <c r="XX124" s="857"/>
      <c r="XY124" s="857"/>
      <c r="XZ124" s="857"/>
      <c r="YA124" s="857"/>
      <c r="YB124" s="857"/>
      <c r="YC124" s="857"/>
      <c r="YD124" s="857"/>
      <c r="YE124" s="857"/>
      <c r="YF124" s="857"/>
      <c r="YG124" s="857"/>
      <c r="YH124" s="857"/>
      <c r="YI124" s="857"/>
      <c r="YJ124" s="857"/>
      <c r="YK124" s="857"/>
      <c r="YL124" s="857"/>
      <c r="YM124" s="857"/>
      <c r="YN124" s="857"/>
      <c r="YO124" s="857"/>
      <c r="YP124" s="857"/>
      <c r="YQ124" s="857"/>
      <c r="YR124" s="857"/>
      <c r="YS124" s="857"/>
      <c r="YT124" s="857"/>
      <c r="YU124" s="857"/>
      <c r="YV124" s="857"/>
      <c r="YW124" s="857"/>
      <c r="YX124" s="857"/>
      <c r="YY124" s="857"/>
      <c r="YZ124" s="857"/>
      <c r="ZA124" s="857"/>
      <c r="ZB124" s="857"/>
      <c r="ZC124" s="857"/>
      <c r="ZD124" s="857"/>
      <c r="ZE124" s="857"/>
      <c r="ZF124" s="857"/>
      <c r="ZG124" s="857"/>
      <c r="ZH124" s="857"/>
      <c r="ZI124" s="857"/>
      <c r="ZJ124" s="857"/>
      <c r="ZK124" s="857"/>
      <c r="ZL124" s="857"/>
      <c r="ZM124" s="857"/>
      <c r="ZN124" s="857"/>
      <c r="ZO124" s="857"/>
      <c r="ZP124" s="857"/>
      <c r="ZQ124" s="857"/>
      <c r="ZR124" s="857"/>
      <c r="ZS124" s="857"/>
      <c r="ZT124" s="857"/>
      <c r="ZU124" s="857"/>
      <c r="ZV124" s="857"/>
      <c r="ZW124" s="857"/>
      <c r="ZX124" s="857"/>
      <c r="ZY124" s="857"/>
      <c r="ZZ124" s="857"/>
      <c r="AAA124" s="857"/>
      <c r="AAB124" s="857"/>
      <c r="AAC124" s="857"/>
      <c r="AAD124" s="857"/>
      <c r="AAE124" s="857"/>
      <c r="AAF124" s="857"/>
      <c r="AAG124" s="857"/>
      <c r="AAH124" s="857"/>
      <c r="AAI124" s="857"/>
      <c r="AAJ124" s="857"/>
      <c r="AAK124" s="857"/>
      <c r="AAL124" s="857"/>
      <c r="AAM124" s="857"/>
      <c r="AAN124" s="857"/>
      <c r="AAO124" s="857"/>
      <c r="AAP124" s="857"/>
      <c r="AAQ124" s="857"/>
      <c r="AAR124" s="857"/>
      <c r="AAS124" s="857"/>
      <c r="AAT124" s="857"/>
      <c r="AAU124" s="857"/>
      <c r="AAV124" s="857"/>
      <c r="AAW124" s="857"/>
      <c r="AAX124" s="857"/>
      <c r="AAY124" s="857"/>
      <c r="AAZ124" s="857"/>
      <c r="ABA124" s="857"/>
      <c r="ABB124" s="857"/>
      <c r="ABC124" s="857"/>
      <c r="ABD124" s="857"/>
      <c r="ABE124" s="857"/>
      <c r="ABF124" s="857"/>
      <c r="ABG124" s="857"/>
      <c r="ABH124" s="857"/>
      <c r="ABI124" s="857"/>
      <c r="ABJ124" s="857"/>
      <c r="ABK124" s="857"/>
      <c r="ABL124" s="857"/>
      <c r="ABM124" s="857"/>
      <c r="ABN124" s="857"/>
      <c r="ABO124" s="857"/>
      <c r="ABP124" s="857"/>
      <c r="ABQ124" s="857"/>
      <c r="ABR124" s="857"/>
      <c r="ABS124" s="857"/>
      <c r="ABT124" s="857"/>
      <c r="ABU124" s="857"/>
      <c r="ABV124" s="857"/>
      <c r="ABW124" s="857"/>
      <c r="ABX124" s="857"/>
      <c r="ABY124" s="857"/>
      <c r="ABZ124" s="857"/>
      <c r="ACA124" s="857"/>
      <c r="ACB124" s="857"/>
      <c r="ACC124" s="857"/>
      <c r="ACD124" s="857"/>
      <c r="ACE124" s="857"/>
      <c r="ACF124" s="857"/>
      <c r="ACG124" s="857"/>
      <c r="ACH124" s="857"/>
      <c r="ACI124" s="857"/>
      <c r="ACJ124" s="857"/>
      <c r="ACK124" s="857"/>
      <c r="ACL124" s="857"/>
      <c r="ACM124" s="857"/>
      <c r="ACN124" s="857"/>
      <c r="ACO124" s="857"/>
      <c r="ACP124" s="857"/>
      <c r="ACQ124" s="857"/>
      <c r="ACR124" s="857"/>
      <c r="ACS124" s="857"/>
      <c r="ACT124" s="857"/>
      <c r="ACU124" s="857"/>
      <c r="ACV124" s="857"/>
      <c r="ACW124" s="857"/>
      <c r="ACX124" s="857"/>
      <c r="ACY124" s="857"/>
      <c r="ACZ124" s="857"/>
      <c r="ADA124" s="857"/>
      <c r="ADB124" s="857"/>
      <c r="ADC124" s="857"/>
      <c r="ADD124" s="857"/>
      <c r="ADE124" s="857"/>
      <c r="ADF124" s="857"/>
      <c r="ADG124" s="857"/>
      <c r="ADH124" s="857"/>
      <c r="ADI124" s="857"/>
      <c r="ADJ124" s="857"/>
      <c r="ADK124" s="857"/>
      <c r="ADL124" s="857"/>
      <c r="ADM124" s="857"/>
      <c r="ADN124" s="857"/>
      <c r="ADO124" s="857"/>
      <c r="ADP124" s="857"/>
      <c r="ADQ124" s="857"/>
      <c r="ADR124" s="857"/>
      <c r="ADS124" s="857"/>
      <c r="ADT124" s="857"/>
      <c r="ADU124" s="857"/>
      <c r="ADV124" s="857"/>
      <c r="ADW124" s="857"/>
      <c r="ADX124" s="857"/>
      <c r="ADY124" s="857"/>
      <c r="ADZ124" s="857"/>
      <c r="AEA124" s="857"/>
      <c r="AEB124" s="857"/>
      <c r="AEC124" s="857"/>
      <c r="AED124" s="857"/>
      <c r="AEE124" s="857"/>
      <c r="AEF124" s="857"/>
      <c r="AEG124" s="857"/>
      <c r="AEH124" s="857"/>
      <c r="AEI124" s="857"/>
      <c r="AEJ124" s="857"/>
      <c r="AEK124" s="857"/>
      <c r="AEL124" s="857"/>
      <c r="AEM124" s="857"/>
      <c r="AEN124" s="857"/>
      <c r="AEO124" s="857"/>
      <c r="AEP124" s="857"/>
      <c r="AEQ124" s="857"/>
      <c r="AER124" s="857"/>
      <c r="AES124" s="857"/>
      <c r="AET124" s="857"/>
      <c r="AEU124" s="857"/>
      <c r="AEV124" s="857"/>
      <c r="AEW124" s="857"/>
      <c r="AEX124" s="857"/>
      <c r="AEY124" s="857"/>
      <c r="AEZ124" s="857"/>
      <c r="AFA124" s="857"/>
      <c r="AFB124" s="857"/>
      <c r="AFC124" s="857"/>
      <c r="AFD124" s="857"/>
      <c r="AFE124" s="857"/>
      <c r="AFF124" s="857"/>
      <c r="AFG124" s="857"/>
      <c r="AFH124" s="857"/>
      <c r="AFI124" s="857"/>
      <c r="AFJ124" s="857"/>
      <c r="AFK124" s="857"/>
      <c r="AFL124" s="857"/>
      <c r="AFM124" s="857"/>
      <c r="AFN124" s="857"/>
      <c r="AFO124" s="857"/>
      <c r="AFP124" s="857"/>
      <c r="AFQ124" s="857"/>
      <c r="AFR124" s="857"/>
      <c r="AFS124" s="857"/>
      <c r="AFT124" s="857"/>
      <c r="AFU124" s="857"/>
      <c r="AFV124" s="857"/>
      <c r="AFW124" s="857"/>
      <c r="AFX124" s="857"/>
      <c r="AFY124" s="857"/>
      <c r="AFZ124" s="857"/>
      <c r="AGA124" s="857"/>
      <c r="AGB124" s="857"/>
      <c r="AGC124" s="857"/>
      <c r="AGD124" s="857"/>
      <c r="AGE124" s="857"/>
      <c r="AGF124" s="857"/>
      <c r="AGG124" s="857"/>
      <c r="AGH124" s="857"/>
      <c r="AGI124" s="857"/>
      <c r="AGJ124" s="857"/>
      <c r="AGK124" s="857"/>
      <c r="AGL124" s="857"/>
      <c r="AGM124" s="857"/>
      <c r="AGN124" s="857"/>
      <c r="AGO124" s="857"/>
      <c r="AGP124" s="857"/>
      <c r="AGQ124" s="857"/>
      <c r="AGR124" s="857"/>
      <c r="AGS124" s="857"/>
      <c r="AGT124" s="857"/>
      <c r="AGU124" s="857"/>
      <c r="AGV124" s="857"/>
      <c r="AGW124" s="857"/>
      <c r="AGX124" s="857"/>
      <c r="AGY124" s="857"/>
      <c r="AGZ124" s="857"/>
      <c r="AHA124" s="857"/>
      <c r="AHB124" s="857"/>
      <c r="AHC124" s="857"/>
      <c r="AHD124" s="857"/>
      <c r="AHE124" s="857"/>
      <c r="AHF124" s="857"/>
      <c r="AHG124" s="857"/>
      <c r="AHH124" s="857"/>
      <c r="AHI124" s="857"/>
      <c r="AHJ124" s="857"/>
      <c r="AHK124" s="857"/>
      <c r="AHL124" s="857"/>
      <c r="AHM124" s="857"/>
      <c r="AHN124" s="857"/>
      <c r="AHO124" s="857"/>
      <c r="AHP124" s="857"/>
      <c r="AHQ124" s="857"/>
      <c r="AHR124" s="857"/>
      <c r="AHS124" s="857"/>
      <c r="AHT124" s="857"/>
      <c r="AHU124" s="857"/>
      <c r="AHV124" s="857"/>
      <c r="AHW124" s="857"/>
      <c r="AHX124" s="857"/>
      <c r="AHY124" s="857"/>
      <c r="AHZ124" s="857"/>
      <c r="AIA124" s="857"/>
      <c r="AIB124" s="857"/>
      <c r="AIC124" s="857"/>
      <c r="AID124" s="857"/>
      <c r="AIE124" s="857"/>
      <c r="AIF124" s="857"/>
      <c r="AIG124" s="857"/>
      <c r="AIH124" s="857"/>
      <c r="AII124" s="857"/>
      <c r="AIJ124" s="857"/>
      <c r="AIK124" s="857"/>
      <c r="AIL124" s="857"/>
      <c r="AIM124" s="857"/>
      <c r="AIN124" s="857"/>
      <c r="AIO124" s="857"/>
      <c r="AIP124" s="857"/>
      <c r="AIQ124" s="857"/>
      <c r="AIR124" s="857"/>
      <c r="AIS124" s="857"/>
      <c r="AIT124" s="857"/>
      <c r="AIU124" s="857"/>
      <c r="AIV124" s="857"/>
      <c r="AIW124" s="857"/>
      <c r="AIX124" s="857"/>
      <c r="AIY124" s="857"/>
      <c r="AIZ124" s="857"/>
      <c r="AJA124" s="857"/>
      <c r="AJB124" s="857"/>
      <c r="AJC124" s="857"/>
      <c r="AJD124" s="857"/>
      <c r="AJE124" s="857"/>
      <c r="AJF124" s="857"/>
      <c r="AJG124" s="857"/>
      <c r="AJH124" s="857"/>
      <c r="AJI124" s="857"/>
      <c r="AJJ124" s="857"/>
      <c r="AJK124" s="857"/>
      <c r="AJL124" s="857"/>
      <c r="AJM124" s="857"/>
      <c r="AJN124" s="857"/>
      <c r="AJO124" s="857"/>
      <c r="AJP124" s="857"/>
      <c r="AJQ124" s="857"/>
      <c r="AJR124" s="857"/>
      <c r="AJS124" s="857"/>
      <c r="AJT124" s="857"/>
      <c r="AJU124" s="857"/>
      <c r="AJV124" s="857"/>
      <c r="AJW124" s="857"/>
      <c r="AJX124" s="857"/>
      <c r="AJY124" s="857"/>
      <c r="AJZ124" s="857"/>
      <c r="AKA124" s="857"/>
      <c r="AKB124" s="857"/>
      <c r="AKC124" s="857"/>
      <c r="AKD124" s="857"/>
      <c r="AKE124" s="857"/>
      <c r="AKF124" s="857"/>
      <c r="AKG124" s="857"/>
      <c r="AKH124" s="857"/>
      <c r="AKI124" s="857"/>
      <c r="AKJ124" s="857"/>
      <c r="AKK124" s="857"/>
      <c r="AKL124" s="857"/>
      <c r="AKM124" s="857"/>
      <c r="AKN124" s="857"/>
      <c r="AKO124" s="857"/>
      <c r="AKP124" s="857"/>
      <c r="AKQ124" s="857"/>
      <c r="AKR124" s="857"/>
      <c r="AKS124" s="857"/>
      <c r="AKT124" s="857"/>
      <c r="AKU124" s="857"/>
      <c r="AKV124" s="857"/>
      <c r="AKW124" s="857"/>
      <c r="AKX124" s="857"/>
      <c r="AKY124" s="857"/>
      <c r="AKZ124" s="857"/>
      <c r="ALA124" s="857"/>
      <c r="ALB124" s="857"/>
      <c r="ALC124" s="857"/>
      <c r="ALD124" s="857"/>
      <c r="ALE124" s="857"/>
      <c r="ALF124" s="857"/>
      <c r="ALG124" s="857"/>
      <c r="ALH124" s="857"/>
      <c r="ALI124" s="857"/>
      <c r="ALJ124" s="857"/>
      <c r="ALK124" s="857"/>
      <c r="ALL124" s="857"/>
      <c r="ALM124" s="857"/>
      <c r="ALN124" s="857"/>
      <c r="ALO124" s="857"/>
      <c r="ALP124" s="857"/>
      <c r="ALQ124" s="857"/>
      <c r="ALR124" s="857"/>
      <c r="ALS124" s="857"/>
      <c r="ALT124" s="857"/>
      <c r="ALU124" s="857"/>
      <c r="ALV124" s="857"/>
      <c r="ALW124" s="857"/>
      <c r="ALX124" s="857"/>
      <c r="ALY124" s="857"/>
      <c r="ALZ124" s="857"/>
      <c r="AMA124" s="857"/>
      <c r="AMB124" s="857"/>
      <c r="AMC124" s="857"/>
      <c r="AMD124" s="857"/>
      <c r="AME124" s="857"/>
      <c r="AMF124" s="857"/>
      <c r="AMG124" s="857"/>
      <c r="AMH124" s="857"/>
      <c r="AMI124" s="857"/>
      <c r="AMJ124" s="857"/>
      <c r="AMK124" s="857"/>
      <c r="AML124" s="857"/>
      <c r="AMM124" s="857"/>
      <c r="AMN124" s="857"/>
      <c r="AMO124" s="857"/>
      <c r="AMP124" s="857"/>
      <c r="AMQ124" s="857"/>
      <c r="AMR124" s="857"/>
      <c r="AMS124" s="857"/>
      <c r="AMT124" s="857"/>
      <c r="AMU124" s="857"/>
      <c r="AMV124" s="857"/>
      <c r="AMW124" s="857"/>
      <c r="AMX124" s="857"/>
      <c r="AMY124" s="857"/>
      <c r="AMZ124" s="857"/>
      <c r="ANA124" s="857"/>
      <c r="ANB124" s="857"/>
      <c r="ANC124" s="857"/>
      <c r="AND124" s="857"/>
      <c r="ANE124" s="857"/>
      <c r="ANF124" s="857"/>
      <c r="ANG124" s="857"/>
      <c r="ANH124" s="857"/>
      <c r="ANI124" s="857"/>
      <c r="ANJ124" s="857"/>
      <c r="ANK124" s="857"/>
      <c r="ANL124" s="857"/>
      <c r="ANM124" s="857"/>
      <c r="ANN124" s="857"/>
      <c r="ANO124" s="857"/>
      <c r="ANP124" s="857"/>
      <c r="ANQ124" s="857"/>
      <c r="ANR124" s="857"/>
      <c r="ANS124" s="857"/>
      <c r="ANT124" s="857"/>
      <c r="ANU124" s="857"/>
      <c r="ANV124" s="857"/>
      <c r="ANW124" s="857"/>
      <c r="ANX124" s="857"/>
      <c r="ANY124" s="857"/>
      <c r="ANZ124" s="857"/>
      <c r="AOA124" s="857"/>
      <c r="AOB124" s="857"/>
      <c r="AOC124" s="857"/>
      <c r="AOD124" s="857"/>
      <c r="AOE124" s="857"/>
      <c r="AOF124" s="857"/>
      <c r="AOG124" s="857"/>
      <c r="AOH124" s="857"/>
      <c r="AOI124" s="857"/>
      <c r="AOJ124" s="857"/>
      <c r="AOK124" s="857"/>
      <c r="AOL124" s="857"/>
      <c r="AOM124" s="857"/>
      <c r="AON124" s="857"/>
      <c r="AOO124" s="857"/>
      <c r="AOP124" s="857"/>
      <c r="AOQ124" s="857"/>
      <c r="AOR124" s="857"/>
      <c r="AOS124" s="857"/>
      <c r="AOT124" s="857"/>
      <c r="AOU124" s="857"/>
      <c r="AOV124" s="857"/>
      <c r="AOW124" s="857"/>
      <c r="AOX124" s="857"/>
      <c r="AOY124" s="857"/>
      <c r="AOZ124" s="857"/>
      <c r="APA124" s="857"/>
      <c r="APB124" s="857"/>
      <c r="APC124" s="857"/>
      <c r="APD124" s="857"/>
      <c r="APE124" s="857"/>
      <c r="APF124" s="857"/>
      <c r="APG124" s="857"/>
      <c r="APH124" s="857"/>
      <c r="API124" s="857"/>
      <c r="APJ124" s="857"/>
      <c r="APK124" s="857"/>
      <c r="APL124" s="857"/>
      <c r="APM124" s="857"/>
      <c r="APN124" s="857"/>
      <c r="APO124" s="857"/>
      <c r="APP124" s="857"/>
      <c r="APQ124" s="857"/>
      <c r="APR124" s="857"/>
      <c r="APS124" s="857"/>
      <c r="APT124" s="857"/>
      <c r="APU124" s="857"/>
      <c r="APV124" s="857"/>
      <c r="APW124" s="857"/>
      <c r="APX124" s="857"/>
      <c r="APY124" s="857"/>
      <c r="APZ124" s="857"/>
      <c r="AQA124" s="857"/>
      <c r="AQB124" s="857"/>
      <c r="AQC124" s="857"/>
      <c r="AQD124" s="857"/>
      <c r="AQE124" s="857"/>
      <c r="AQF124" s="857"/>
      <c r="AQG124" s="857"/>
      <c r="AQH124" s="857"/>
      <c r="AQI124" s="857"/>
      <c r="AQJ124" s="857"/>
      <c r="AQK124" s="857"/>
      <c r="AQL124" s="857"/>
      <c r="AQM124" s="857"/>
      <c r="AQN124" s="857"/>
      <c r="AQO124" s="857"/>
      <c r="AQP124" s="857"/>
      <c r="AQQ124" s="857"/>
      <c r="AQR124" s="857"/>
      <c r="AQS124" s="857"/>
      <c r="AQT124" s="857"/>
      <c r="AQU124" s="857"/>
      <c r="AQV124" s="857"/>
      <c r="AQW124" s="857"/>
      <c r="AQX124" s="857"/>
      <c r="AQY124" s="857"/>
      <c r="AQZ124" s="857"/>
      <c r="ARA124" s="857"/>
      <c r="ARB124" s="857"/>
      <c r="ARC124" s="857"/>
      <c r="ARD124" s="857"/>
      <c r="ARE124" s="857"/>
      <c r="ARF124" s="857"/>
      <c r="ARG124" s="857"/>
      <c r="ARH124" s="857"/>
      <c r="ARI124" s="857"/>
      <c r="ARJ124" s="857"/>
      <c r="ARK124" s="857"/>
      <c r="ARL124" s="857"/>
      <c r="ARM124" s="857"/>
      <c r="ARN124" s="857"/>
      <c r="ARO124" s="857"/>
      <c r="ARP124" s="857"/>
      <c r="ARQ124" s="857"/>
      <c r="ARR124" s="857"/>
      <c r="ARS124" s="857"/>
      <c r="ART124" s="857"/>
      <c r="ARU124" s="857"/>
      <c r="ARV124" s="857"/>
      <c r="ARW124" s="857"/>
      <c r="ARX124" s="857"/>
      <c r="ARY124" s="857"/>
      <c r="ARZ124" s="857"/>
      <c r="ASA124" s="857"/>
      <c r="ASB124" s="857"/>
      <c r="ASC124" s="857"/>
      <c r="ASD124" s="857"/>
      <c r="ASE124" s="857"/>
      <c r="ASF124" s="857"/>
      <c r="ASG124" s="857"/>
      <c r="ASH124" s="857"/>
      <c r="ASI124" s="857"/>
      <c r="ASJ124" s="857"/>
      <c r="ASK124" s="857"/>
      <c r="ASL124" s="857"/>
      <c r="ASM124" s="857"/>
      <c r="ASN124" s="857"/>
      <c r="ASO124" s="857"/>
      <c r="ASP124" s="857"/>
      <c r="ASQ124" s="857"/>
      <c r="ASR124" s="857"/>
      <c r="ASS124" s="857"/>
      <c r="AST124" s="857"/>
      <c r="ASU124" s="857"/>
      <c r="ASV124" s="857"/>
      <c r="ASW124" s="857"/>
      <c r="ASX124" s="857"/>
      <c r="ASY124" s="857"/>
      <c r="ASZ124" s="857"/>
      <c r="ATA124" s="857"/>
      <c r="ATB124" s="857"/>
      <c r="ATC124" s="857"/>
      <c r="ATD124" s="857"/>
      <c r="ATE124" s="857"/>
      <c r="ATF124" s="857"/>
      <c r="ATG124" s="857"/>
      <c r="ATH124" s="857"/>
      <c r="ATI124" s="857"/>
      <c r="ATJ124" s="857"/>
      <c r="ATK124" s="857"/>
      <c r="ATL124" s="857"/>
      <c r="ATM124" s="857"/>
      <c r="ATN124" s="857"/>
      <c r="ATO124" s="857"/>
      <c r="ATP124" s="857"/>
      <c r="ATQ124" s="857"/>
      <c r="ATR124" s="857"/>
      <c r="ATS124" s="857"/>
      <c r="ATT124" s="857"/>
      <c r="ATU124" s="857"/>
      <c r="ATV124" s="857"/>
      <c r="ATW124" s="857"/>
      <c r="ATX124" s="857"/>
      <c r="ATY124" s="857"/>
      <c r="ATZ124" s="857"/>
      <c r="AUA124" s="857"/>
      <c r="AUB124" s="857"/>
      <c r="AUC124" s="857"/>
      <c r="AUD124" s="857"/>
      <c r="AUE124" s="857"/>
      <c r="AUF124" s="857"/>
      <c r="AUG124" s="857"/>
      <c r="AUH124" s="857"/>
      <c r="AUI124" s="857"/>
      <c r="AUJ124" s="857"/>
      <c r="AUK124" s="857"/>
      <c r="AUL124" s="857"/>
      <c r="AUM124" s="857"/>
      <c r="AUN124" s="857"/>
      <c r="AUO124" s="857"/>
      <c r="AUP124" s="857"/>
      <c r="AUQ124" s="857"/>
      <c r="AUR124" s="857"/>
      <c r="AUS124" s="857"/>
      <c r="AUT124" s="857"/>
      <c r="AUU124" s="857"/>
      <c r="AUV124" s="857"/>
      <c r="AUW124" s="857"/>
      <c r="AUX124" s="857"/>
      <c r="AUY124" s="857"/>
      <c r="AUZ124" s="857"/>
      <c r="AVA124" s="857"/>
      <c r="AVB124" s="857"/>
      <c r="AVC124" s="857"/>
      <c r="AVD124" s="857"/>
      <c r="AVE124" s="857"/>
      <c r="AVF124" s="857"/>
      <c r="AVG124" s="857"/>
      <c r="AVH124" s="857"/>
      <c r="AVI124" s="857"/>
      <c r="AVJ124" s="857"/>
      <c r="AVK124" s="857"/>
      <c r="AVL124" s="857"/>
      <c r="AVM124" s="857"/>
      <c r="AVN124" s="857"/>
      <c r="AVO124" s="857"/>
      <c r="AVP124" s="857"/>
      <c r="AVQ124" s="857"/>
      <c r="AVR124" s="857"/>
      <c r="AVS124" s="857"/>
      <c r="AVT124" s="857"/>
      <c r="AVU124" s="857"/>
      <c r="AVV124" s="857"/>
      <c r="AVW124" s="857"/>
      <c r="AVX124" s="857"/>
      <c r="AVY124" s="857"/>
      <c r="AVZ124" s="857"/>
      <c r="AWA124" s="857"/>
      <c r="AWB124" s="857"/>
      <c r="AWC124" s="857"/>
      <c r="AWD124" s="857"/>
      <c r="AWE124" s="857"/>
      <c r="AWF124" s="857"/>
      <c r="AWG124" s="857"/>
      <c r="AWH124" s="857"/>
      <c r="AWI124" s="857"/>
      <c r="AWJ124" s="857"/>
      <c r="AWK124" s="857"/>
      <c r="AWL124" s="857"/>
      <c r="AWM124" s="857"/>
      <c r="AWN124" s="857"/>
      <c r="AWO124" s="857"/>
      <c r="AWP124" s="857"/>
      <c r="AWQ124" s="857"/>
      <c r="AWR124" s="857"/>
      <c r="AWS124" s="857"/>
      <c r="AWT124" s="857"/>
      <c r="AWU124" s="857"/>
      <c r="AWV124" s="857"/>
      <c r="AWW124" s="857"/>
      <c r="AWX124" s="857"/>
      <c r="AWY124" s="857"/>
      <c r="AWZ124" s="857"/>
      <c r="AXA124" s="857"/>
      <c r="AXB124" s="857"/>
      <c r="AXC124" s="857"/>
      <c r="AXD124" s="857"/>
      <c r="AXE124" s="857"/>
      <c r="AXF124" s="857"/>
      <c r="AXG124" s="857"/>
      <c r="AXH124" s="857"/>
      <c r="AXI124" s="857"/>
      <c r="AXJ124" s="857"/>
      <c r="AXK124" s="857"/>
      <c r="AXL124" s="857"/>
      <c r="AXM124" s="857"/>
      <c r="AXN124" s="857"/>
      <c r="AXO124" s="857"/>
      <c r="AXP124" s="857"/>
      <c r="AXQ124" s="857"/>
      <c r="AXR124" s="857"/>
      <c r="AXS124" s="857"/>
      <c r="AXT124" s="857"/>
      <c r="AXU124" s="857"/>
      <c r="AXV124" s="857"/>
      <c r="AXW124" s="857"/>
      <c r="AXX124" s="857"/>
      <c r="AXY124" s="857"/>
      <c r="AXZ124" s="857"/>
      <c r="AYA124" s="857"/>
      <c r="AYB124" s="857"/>
      <c r="AYC124" s="857"/>
      <c r="AYD124" s="857"/>
      <c r="AYE124" s="857"/>
      <c r="AYF124" s="857"/>
      <c r="AYG124" s="857"/>
      <c r="AYH124" s="857"/>
      <c r="AYI124" s="857"/>
      <c r="AYJ124" s="857"/>
      <c r="AYK124" s="857"/>
      <c r="AYL124" s="857"/>
      <c r="AYM124" s="857"/>
      <c r="AYN124" s="857"/>
      <c r="AYO124" s="857"/>
      <c r="AYP124" s="857"/>
      <c r="AYQ124" s="857"/>
      <c r="AYR124" s="857"/>
      <c r="AYS124" s="857"/>
      <c r="AYT124" s="857"/>
      <c r="AYU124" s="857"/>
      <c r="AYV124" s="857"/>
      <c r="AYW124" s="857"/>
      <c r="AYX124" s="857"/>
      <c r="AYY124" s="857"/>
      <c r="AYZ124" s="857"/>
      <c r="AZA124" s="857"/>
      <c r="AZB124" s="857"/>
      <c r="AZC124" s="857"/>
      <c r="AZD124" s="857"/>
      <c r="AZE124" s="857"/>
      <c r="AZF124" s="857"/>
      <c r="AZG124" s="857"/>
      <c r="AZH124" s="857"/>
      <c r="AZI124" s="857"/>
      <c r="AZJ124" s="857"/>
      <c r="AZK124" s="857"/>
      <c r="AZL124" s="857"/>
      <c r="AZM124" s="857"/>
      <c r="AZN124" s="857"/>
      <c r="AZO124" s="857"/>
      <c r="AZP124" s="857"/>
      <c r="AZQ124" s="857"/>
      <c r="AZR124" s="857"/>
      <c r="AZS124" s="857"/>
      <c r="AZT124" s="857"/>
      <c r="AZU124" s="857"/>
      <c r="AZV124" s="857"/>
      <c r="AZW124" s="857"/>
      <c r="AZX124" s="857"/>
      <c r="AZY124" s="857"/>
      <c r="AZZ124" s="857"/>
      <c r="BAA124" s="857"/>
      <c r="BAB124" s="857"/>
      <c r="BAC124" s="857"/>
      <c r="BAD124" s="857"/>
      <c r="BAE124" s="857"/>
      <c r="BAF124" s="857"/>
      <c r="BAG124" s="857"/>
      <c r="BAH124" s="857"/>
      <c r="BAI124" s="857"/>
      <c r="BAJ124" s="857"/>
      <c r="BAK124" s="857"/>
      <c r="BAL124" s="857"/>
      <c r="BAM124" s="857"/>
      <c r="BAN124" s="857"/>
      <c r="BAO124" s="857"/>
      <c r="BAP124" s="857"/>
      <c r="BAQ124" s="857"/>
      <c r="BAR124" s="857"/>
      <c r="BAS124" s="857"/>
      <c r="BAT124" s="857"/>
      <c r="BAU124" s="857"/>
      <c r="BAV124" s="857"/>
      <c r="BAW124" s="857"/>
      <c r="BAX124" s="857"/>
      <c r="BAY124" s="857"/>
      <c r="BAZ124" s="857"/>
      <c r="BBA124" s="857"/>
      <c r="BBB124" s="857"/>
      <c r="BBC124" s="857"/>
      <c r="BBD124" s="857"/>
      <c r="BBE124" s="857"/>
      <c r="BBF124" s="857"/>
      <c r="BBG124" s="857"/>
      <c r="BBH124" s="857"/>
      <c r="BBI124" s="857"/>
      <c r="BBJ124" s="857"/>
      <c r="BBK124" s="857"/>
      <c r="BBL124" s="857"/>
      <c r="BBM124" s="857"/>
      <c r="BBN124" s="857"/>
      <c r="BBO124" s="857"/>
      <c r="BBP124" s="857"/>
      <c r="BBQ124" s="857"/>
      <c r="BBR124" s="857"/>
      <c r="BBS124" s="857"/>
      <c r="BBT124" s="857"/>
      <c r="BBU124" s="857"/>
      <c r="BBV124" s="857"/>
      <c r="BBW124" s="857"/>
      <c r="BBX124" s="857"/>
      <c r="BBY124" s="857"/>
      <c r="BBZ124" s="857"/>
      <c r="BCA124" s="857"/>
      <c r="BCB124" s="857"/>
      <c r="BCC124" s="857"/>
      <c r="BCD124" s="857"/>
      <c r="BCE124" s="857"/>
      <c r="BCF124" s="857"/>
      <c r="BCG124" s="857"/>
      <c r="BCH124" s="857"/>
      <c r="BCI124" s="857"/>
      <c r="BCJ124" s="857"/>
      <c r="BCK124" s="857"/>
      <c r="BCL124" s="857"/>
      <c r="BCM124" s="857"/>
      <c r="BCN124" s="857"/>
      <c r="BCO124" s="857"/>
      <c r="BCP124" s="857"/>
      <c r="BCQ124" s="857"/>
      <c r="BCR124" s="857"/>
      <c r="BCS124" s="857"/>
      <c r="BCT124" s="857"/>
      <c r="BCU124" s="857"/>
      <c r="BCV124" s="857"/>
      <c r="BCW124" s="857"/>
      <c r="BCX124" s="857"/>
      <c r="BCY124" s="857"/>
      <c r="BCZ124" s="857"/>
      <c r="BDA124" s="857"/>
      <c r="BDB124" s="857"/>
      <c r="BDC124" s="857"/>
      <c r="BDD124" s="857"/>
      <c r="BDE124" s="857"/>
      <c r="BDF124" s="857"/>
      <c r="BDG124" s="857"/>
      <c r="BDH124" s="857"/>
      <c r="BDI124" s="857"/>
      <c r="BDJ124" s="857"/>
      <c r="BDK124" s="857"/>
      <c r="BDL124" s="857"/>
      <c r="BDM124" s="857"/>
      <c r="BDN124" s="857"/>
      <c r="BDO124" s="857"/>
      <c r="BDP124" s="857"/>
      <c r="BDQ124" s="857"/>
      <c r="BDR124" s="857"/>
      <c r="BDS124" s="857"/>
      <c r="BDT124" s="857"/>
      <c r="BDU124" s="857"/>
      <c r="BDV124" s="857"/>
      <c r="BDW124" s="857"/>
      <c r="BDX124" s="857"/>
      <c r="BDY124" s="857"/>
      <c r="BDZ124" s="857"/>
      <c r="BEA124" s="857"/>
      <c r="BEB124" s="857"/>
      <c r="BEC124" s="857"/>
      <c r="BED124" s="857"/>
      <c r="BEE124" s="857"/>
      <c r="BEF124" s="857"/>
      <c r="BEG124" s="857"/>
      <c r="BEH124" s="857"/>
      <c r="BEI124" s="857"/>
      <c r="BEJ124" s="857"/>
      <c r="BEK124" s="857"/>
      <c r="BEL124" s="857"/>
      <c r="BEM124" s="857"/>
      <c r="BEN124" s="857"/>
      <c r="BEO124" s="857"/>
      <c r="BEP124" s="857"/>
      <c r="BEQ124" s="857"/>
      <c r="BER124" s="857"/>
      <c r="BES124" s="857"/>
      <c r="BET124" s="857"/>
      <c r="BEU124" s="857"/>
      <c r="BEV124" s="857"/>
      <c r="BEW124" s="857"/>
      <c r="BEX124" s="857"/>
      <c r="BEY124" s="857"/>
      <c r="BEZ124" s="857"/>
      <c r="BFA124" s="857"/>
      <c r="BFB124" s="857"/>
      <c r="BFC124" s="857"/>
      <c r="BFD124" s="857"/>
      <c r="BFE124" s="857"/>
      <c r="BFF124" s="857"/>
      <c r="BFG124" s="857"/>
      <c r="BFH124" s="857"/>
      <c r="BFI124" s="857"/>
      <c r="BFJ124" s="857"/>
      <c r="BFK124" s="857"/>
      <c r="BFL124" s="857"/>
      <c r="BFM124" s="857"/>
      <c r="BFN124" s="857"/>
      <c r="BFO124" s="857"/>
      <c r="BFP124" s="857"/>
      <c r="BFQ124" s="857"/>
      <c r="BFR124" s="857"/>
      <c r="BFS124" s="857"/>
      <c r="BFT124" s="857"/>
      <c r="BFU124" s="857"/>
      <c r="BFV124" s="857"/>
      <c r="BFW124" s="857"/>
      <c r="BFX124" s="857"/>
      <c r="BFY124" s="857"/>
      <c r="BFZ124" s="857"/>
      <c r="BGA124" s="857"/>
      <c r="BGB124" s="857"/>
      <c r="BGC124" s="857"/>
      <c r="BGD124" s="857"/>
      <c r="BGE124" s="857"/>
      <c r="BGF124" s="857"/>
      <c r="BGG124" s="857"/>
      <c r="BGH124" s="857"/>
      <c r="BGI124" s="857"/>
      <c r="BGJ124" s="857"/>
      <c r="BGK124" s="857"/>
      <c r="BGL124" s="857"/>
      <c r="BGM124" s="857"/>
      <c r="BGN124" s="857"/>
      <c r="BGO124" s="857"/>
      <c r="BGP124" s="857"/>
      <c r="BGQ124" s="857"/>
      <c r="BGR124" s="857"/>
      <c r="BGS124" s="857"/>
      <c r="BGT124" s="857"/>
      <c r="BGU124" s="857"/>
      <c r="BGV124" s="857"/>
      <c r="BGW124" s="857"/>
      <c r="BGX124" s="857"/>
      <c r="BGY124" s="857"/>
      <c r="BGZ124" s="857"/>
      <c r="BHA124" s="857"/>
      <c r="BHB124" s="857"/>
      <c r="BHC124" s="857"/>
      <c r="BHD124" s="857"/>
      <c r="BHE124" s="857"/>
      <c r="BHF124" s="857"/>
      <c r="BHG124" s="857"/>
      <c r="BHH124" s="857"/>
      <c r="BHI124" s="857"/>
      <c r="BHJ124" s="857"/>
      <c r="BHK124" s="857"/>
      <c r="BHL124" s="857"/>
      <c r="BHM124" s="857"/>
      <c r="BHN124" s="857"/>
      <c r="BHO124" s="857"/>
      <c r="BHP124" s="857"/>
      <c r="BHQ124" s="857"/>
      <c r="BHR124" s="857"/>
      <c r="BHS124" s="857"/>
      <c r="BHT124" s="857"/>
      <c r="BHU124" s="857"/>
      <c r="BHV124" s="857"/>
      <c r="BHW124" s="857"/>
      <c r="BHX124" s="857"/>
      <c r="BHY124" s="857"/>
      <c r="BHZ124" s="857"/>
      <c r="BIA124" s="857"/>
      <c r="BIB124" s="857"/>
      <c r="BIC124" s="857"/>
      <c r="BID124" s="857"/>
      <c r="BIE124" s="857"/>
      <c r="BIF124" s="857"/>
      <c r="BIG124" s="857"/>
      <c r="BIH124" s="857"/>
      <c r="BII124" s="857"/>
      <c r="BIJ124" s="857"/>
      <c r="BIK124" s="857"/>
      <c r="BIL124" s="857"/>
      <c r="BIM124" s="857"/>
      <c r="BIN124" s="857"/>
      <c r="BIO124" s="857"/>
      <c r="BIP124" s="857"/>
      <c r="BIQ124" s="857"/>
      <c r="BIR124" s="857"/>
      <c r="BIS124" s="857"/>
      <c r="BIT124" s="857"/>
      <c r="BIU124" s="857"/>
      <c r="BIV124" s="857"/>
      <c r="BIW124" s="857"/>
      <c r="BIX124" s="857"/>
      <c r="BIY124" s="857"/>
      <c r="BIZ124" s="857"/>
      <c r="BJA124" s="857"/>
      <c r="BJB124" s="857"/>
      <c r="BJC124" s="857"/>
      <c r="BJD124" s="857"/>
      <c r="BJE124" s="857"/>
      <c r="BJF124" s="857"/>
      <c r="BJG124" s="857"/>
      <c r="BJH124" s="857"/>
      <c r="BJI124" s="857"/>
      <c r="BJJ124" s="857"/>
      <c r="BJK124" s="857"/>
      <c r="BJL124" s="857"/>
      <c r="BJM124" s="857"/>
      <c r="BJN124" s="857"/>
      <c r="BJO124" s="857"/>
      <c r="BJP124" s="857"/>
      <c r="BJQ124" s="857"/>
      <c r="BJR124" s="857"/>
      <c r="BJS124" s="857"/>
      <c r="BJT124" s="857"/>
      <c r="BJU124" s="857"/>
      <c r="BJV124" s="857"/>
      <c r="BJW124" s="857"/>
      <c r="BJX124" s="857"/>
      <c r="BJY124" s="857"/>
      <c r="BJZ124" s="857"/>
      <c r="BKA124" s="857"/>
      <c r="BKB124" s="857"/>
      <c r="BKC124" s="857"/>
      <c r="BKD124" s="857"/>
      <c r="BKE124" s="857"/>
      <c r="BKF124" s="857"/>
      <c r="BKG124" s="857"/>
      <c r="BKH124" s="857"/>
      <c r="BKI124" s="857"/>
      <c r="BKJ124" s="857"/>
      <c r="BKK124" s="857"/>
      <c r="BKL124" s="857"/>
      <c r="BKM124" s="857"/>
      <c r="BKN124" s="857"/>
      <c r="BKO124" s="857"/>
      <c r="BKP124" s="857"/>
      <c r="BKQ124" s="857"/>
      <c r="BKR124" s="857"/>
      <c r="BKS124" s="857"/>
      <c r="BKT124" s="857"/>
      <c r="BKU124" s="857"/>
      <c r="BKV124" s="857"/>
      <c r="BKW124" s="857"/>
      <c r="BKX124" s="857"/>
      <c r="BKY124" s="857"/>
      <c r="BKZ124" s="857"/>
      <c r="BLA124" s="857"/>
      <c r="BLB124" s="857"/>
      <c r="BLC124" s="857"/>
      <c r="BLD124" s="857"/>
      <c r="BLE124" s="857"/>
      <c r="BLF124" s="857"/>
      <c r="BLG124" s="857"/>
      <c r="BLH124" s="857"/>
      <c r="BLI124" s="857"/>
      <c r="BLJ124" s="857"/>
      <c r="BLK124" s="857"/>
      <c r="BLL124" s="857"/>
      <c r="BLM124" s="857"/>
      <c r="BLN124" s="857"/>
      <c r="BLO124" s="857"/>
      <c r="BLP124" s="857"/>
      <c r="BLQ124" s="857"/>
      <c r="BLR124" s="857"/>
      <c r="BLS124" s="857"/>
      <c r="BLT124" s="857"/>
      <c r="BLU124" s="857"/>
      <c r="BLV124" s="857"/>
      <c r="BLW124" s="857"/>
      <c r="BLX124" s="857"/>
      <c r="BLY124" s="857"/>
      <c r="BLZ124" s="857"/>
      <c r="BMA124" s="857"/>
      <c r="BMB124" s="857"/>
      <c r="BMC124" s="857"/>
      <c r="BMD124" s="857"/>
      <c r="BME124" s="857"/>
      <c r="BMF124" s="857"/>
      <c r="BMG124" s="857"/>
      <c r="BMH124" s="857"/>
      <c r="BMI124" s="857"/>
      <c r="BMJ124" s="857"/>
      <c r="BMK124" s="857"/>
      <c r="BML124" s="857"/>
      <c r="BMM124" s="857"/>
      <c r="BMN124" s="857"/>
      <c r="BMO124" s="857"/>
      <c r="BMP124" s="857"/>
      <c r="BMQ124" s="857"/>
      <c r="BMR124" s="857"/>
      <c r="BMS124" s="857"/>
      <c r="BMT124" s="857"/>
      <c r="BMU124" s="857"/>
      <c r="BMV124" s="857"/>
      <c r="BMW124" s="857"/>
      <c r="BMX124" s="857"/>
      <c r="BMY124" s="857"/>
      <c r="BMZ124" s="857"/>
      <c r="BNA124" s="857"/>
      <c r="BNB124" s="857"/>
      <c r="BNC124" s="857"/>
      <c r="BND124" s="857"/>
      <c r="BNE124" s="857"/>
      <c r="BNF124" s="857"/>
      <c r="BNG124" s="857"/>
      <c r="BNH124" s="857"/>
      <c r="BNI124" s="857"/>
      <c r="BNJ124" s="857"/>
      <c r="BNK124" s="857"/>
      <c r="BNL124" s="857"/>
      <c r="BNM124" s="857"/>
      <c r="BNN124" s="857"/>
      <c r="BNO124" s="857"/>
      <c r="BNP124" s="857"/>
      <c r="BNQ124" s="857"/>
      <c r="BNR124" s="857"/>
      <c r="BNS124" s="857"/>
      <c r="BNT124" s="857"/>
      <c r="BNU124" s="857"/>
      <c r="BNV124" s="857"/>
      <c r="BNW124" s="857"/>
      <c r="BNX124" s="857"/>
      <c r="BNY124" s="857"/>
      <c r="BNZ124" s="857"/>
      <c r="BOA124" s="857"/>
      <c r="BOB124" s="857"/>
      <c r="BOC124" s="857"/>
      <c r="BOD124" s="857"/>
      <c r="BOE124" s="857"/>
      <c r="BOF124" s="857"/>
      <c r="BOG124" s="857"/>
      <c r="BOH124" s="857"/>
      <c r="BOI124" s="857"/>
      <c r="BOJ124" s="857"/>
      <c r="BOK124" s="857"/>
      <c r="BOL124" s="857"/>
      <c r="BOM124" s="857"/>
      <c r="BON124" s="857"/>
      <c r="BOO124" s="857"/>
      <c r="BOP124" s="857"/>
      <c r="BOQ124" s="857"/>
      <c r="BOR124" s="857"/>
      <c r="BOS124" s="857"/>
      <c r="BOT124" s="857"/>
      <c r="BOU124" s="857"/>
      <c r="BOV124" s="857"/>
      <c r="BOW124" s="857"/>
      <c r="BOX124" s="857"/>
      <c r="BOY124" s="857"/>
      <c r="BOZ124" s="857"/>
      <c r="BPA124" s="857"/>
      <c r="BPB124" s="857"/>
      <c r="BPC124" s="857"/>
      <c r="BPD124" s="857"/>
      <c r="BPE124" s="857"/>
      <c r="BPF124" s="857"/>
      <c r="BPG124" s="857"/>
      <c r="BPH124" s="857"/>
      <c r="BPI124" s="857"/>
      <c r="BPJ124" s="857"/>
      <c r="BPK124" s="857"/>
      <c r="BPL124" s="857"/>
      <c r="BPM124" s="857"/>
      <c r="BPN124" s="857"/>
      <c r="BPO124" s="857"/>
      <c r="BPP124" s="857"/>
      <c r="BPQ124" s="857"/>
      <c r="BPR124" s="857"/>
      <c r="BPS124" s="857"/>
      <c r="BPT124" s="857"/>
      <c r="BPU124" s="857"/>
      <c r="BPV124" s="857"/>
      <c r="BPW124" s="857"/>
      <c r="BPX124" s="857"/>
      <c r="BPY124" s="857"/>
      <c r="BPZ124" s="857"/>
      <c r="BQA124" s="857"/>
      <c r="BQB124" s="857"/>
      <c r="BQC124" s="857"/>
      <c r="BQD124" s="857"/>
      <c r="BQE124" s="857"/>
      <c r="BQF124" s="857"/>
      <c r="BQG124" s="857"/>
      <c r="BQH124" s="857"/>
      <c r="BQI124" s="857"/>
      <c r="BQJ124" s="857"/>
      <c r="BQK124" s="857"/>
      <c r="BQL124" s="857"/>
      <c r="BQM124" s="857"/>
      <c r="BQN124" s="857"/>
      <c r="BQO124" s="857"/>
      <c r="BQP124" s="857"/>
      <c r="BQQ124" s="857"/>
      <c r="BQR124" s="857"/>
      <c r="BQS124" s="857"/>
      <c r="BQT124" s="857"/>
      <c r="BQU124" s="857"/>
      <c r="BQV124" s="857"/>
      <c r="BQW124" s="857"/>
      <c r="BQX124" s="857"/>
      <c r="BQY124" s="857"/>
      <c r="BQZ124" s="857"/>
      <c r="BRA124" s="857"/>
      <c r="BRB124" s="857"/>
      <c r="BRC124" s="857"/>
      <c r="BRD124" s="857"/>
      <c r="BRE124" s="857"/>
      <c r="BRF124" s="857"/>
      <c r="BRG124" s="857"/>
      <c r="BRH124" s="857"/>
      <c r="BRI124" s="857"/>
      <c r="BRJ124" s="857"/>
      <c r="BRK124" s="857"/>
      <c r="BRL124" s="857"/>
      <c r="BRM124" s="857"/>
      <c r="BRN124" s="857"/>
      <c r="BRO124" s="857"/>
      <c r="BRP124" s="857"/>
      <c r="BRQ124" s="857"/>
      <c r="BRR124" s="857"/>
      <c r="BRS124" s="857"/>
      <c r="BRT124" s="857"/>
      <c r="BRU124" s="857"/>
      <c r="BRV124" s="857"/>
      <c r="BRW124" s="857"/>
      <c r="BRX124" s="857"/>
      <c r="BRY124" s="857"/>
      <c r="BRZ124" s="857"/>
      <c r="BSA124" s="857"/>
      <c r="BSB124" s="857"/>
      <c r="BSC124" s="857"/>
      <c r="BSD124" s="857"/>
      <c r="BSE124" s="857"/>
      <c r="BSF124" s="857"/>
      <c r="BSG124" s="857"/>
      <c r="BSH124" s="857"/>
      <c r="BSI124" s="857"/>
      <c r="BSJ124" s="857"/>
      <c r="BSK124" s="857"/>
      <c r="BSL124" s="857"/>
      <c r="BSM124" s="857"/>
      <c r="BSN124" s="857"/>
      <c r="BSO124" s="857"/>
      <c r="BSP124" s="857"/>
      <c r="BSQ124" s="857"/>
      <c r="BSR124" s="857"/>
      <c r="BSS124" s="857"/>
      <c r="BST124" s="857"/>
      <c r="BSU124" s="857"/>
      <c r="BSV124" s="857"/>
      <c r="BSW124" s="857"/>
      <c r="BSX124" s="857"/>
      <c r="BSY124" s="857"/>
      <c r="BSZ124" s="857"/>
      <c r="BTA124" s="857"/>
      <c r="BTB124" s="857"/>
      <c r="BTC124" s="857"/>
      <c r="BTD124" s="857"/>
      <c r="BTE124" s="857"/>
      <c r="BTF124" s="857"/>
      <c r="BTG124" s="857"/>
      <c r="BTH124" s="857"/>
      <c r="BTI124" s="857"/>
      <c r="BTJ124" s="857"/>
      <c r="BTK124" s="857"/>
      <c r="BTL124" s="857"/>
      <c r="BTM124" s="857"/>
      <c r="BTN124" s="857"/>
      <c r="BTO124" s="857"/>
      <c r="BTP124" s="857"/>
      <c r="BTQ124" s="857"/>
      <c r="BTR124" s="857"/>
      <c r="BTS124" s="857"/>
      <c r="BTT124" s="857"/>
      <c r="BTU124" s="857"/>
      <c r="BTV124" s="857"/>
      <c r="BTW124" s="857"/>
      <c r="BTX124" s="857"/>
      <c r="BTY124" s="857"/>
      <c r="BTZ124" s="857"/>
      <c r="BUA124" s="857"/>
      <c r="BUB124" s="857"/>
      <c r="BUC124" s="857"/>
      <c r="BUD124" s="857"/>
      <c r="BUE124" s="857"/>
      <c r="BUF124" s="857"/>
      <c r="BUG124" s="857"/>
      <c r="BUH124" s="857"/>
      <c r="BUI124" s="857"/>
      <c r="BUJ124" s="857"/>
      <c r="BUK124" s="857"/>
      <c r="BUL124" s="857"/>
      <c r="BUM124" s="857"/>
      <c r="BUN124" s="857"/>
      <c r="BUO124" s="857"/>
      <c r="BUP124" s="857"/>
      <c r="BUQ124" s="857"/>
      <c r="BUR124" s="857"/>
      <c r="BUS124" s="857"/>
      <c r="BUT124" s="857"/>
      <c r="BUU124" s="857"/>
      <c r="BUV124" s="857"/>
      <c r="BUW124" s="857"/>
      <c r="BUX124" s="857"/>
      <c r="BUY124" s="857"/>
      <c r="BUZ124" s="857"/>
      <c r="BVA124" s="857"/>
      <c r="BVB124" s="857"/>
      <c r="BVC124" s="857"/>
      <c r="BVD124" s="857"/>
      <c r="BVE124" s="857"/>
      <c r="BVF124" s="857"/>
      <c r="BVG124" s="857"/>
      <c r="BVH124" s="857"/>
      <c r="BVI124" s="857"/>
      <c r="BVJ124" s="857"/>
      <c r="BVK124" s="857"/>
      <c r="BVL124" s="857"/>
      <c r="BVM124" s="857"/>
      <c r="BVN124" s="857"/>
      <c r="BVO124" s="857"/>
      <c r="BVP124" s="857"/>
      <c r="BVQ124" s="857"/>
      <c r="BVR124" s="857"/>
      <c r="BVS124" s="857"/>
      <c r="BVT124" s="857"/>
      <c r="BVU124" s="857"/>
      <c r="BVV124" s="857"/>
      <c r="BVW124" s="857"/>
      <c r="BVX124" s="857"/>
      <c r="BVY124" s="857"/>
      <c r="BVZ124" s="857"/>
      <c r="BWA124" s="857"/>
      <c r="BWB124" s="857"/>
      <c r="BWC124" s="857"/>
      <c r="BWD124" s="857"/>
      <c r="BWE124" s="857"/>
      <c r="BWF124" s="857"/>
      <c r="BWG124" s="857"/>
      <c r="BWH124" s="857"/>
      <c r="BWI124" s="857"/>
      <c r="BWJ124" s="857"/>
      <c r="BWK124" s="857"/>
      <c r="BWL124" s="857"/>
      <c r="BWM124" s="857"/>
      <c r="BWN124" s="857"/>
      <c r="BWO124" s="857"/>
      <c r="BWP124" s="857"/>
      <c r="BWQ124" s="857"/>
      <c r="BWR124" s="857"/>
      <c r="BWS124" s="857"/>
      <c r="BWT124" s="857"/>
      <c r="BWU124" s="857"/>
      <c r="BWV124" s="857"/>
      <c r="BWW124" s="857"/>
      <c r="BWX124" s="857"/>
      <c r="BWY124" s="857"/>
      <c r="BWZ124" s="857"/>
      <c r="BXA124" s="857"/>
      <c r="BXB124" s="857"/>
      <c r="BXC124" s="857"/>
      <c r="BXD124" s="857"/>
      <c r="BXE124" s="857"/>
      <c r="BXF124" s="857"/>
      <c r="BXG124" s="857"/>
      <c r="BXH124" s="857"/>
      <c r="BXI124" s="857"/>
      <c r="BXJ124" s="857"/>
      <c r="BXK124" s="857"/>
      <c r="BXL124" s="857"/>
      <c r="BXM124" s="857"/>
      <c r="BXN124" s="857"/>
      <c r="BXO124" s="857"/>
      <c r="BXP124" s="857"/>
      <c r="BXQ124" s="857"/>
      <c r="BXR124" s="857"/>
      <c r="BXS124" s="857"/>
      <c r="BXT124" s="857"/>
      <c r="BXU124" s="857"/>
      <c r="BXV124" s="857"/>
      <c r="BXW124" s="857"/>
      <c r="BXX124" s="857"/>
      <c r="BXY124" s="857"/>
      <c r="BXZ124" s="857"/>
      <c r="BYA124" s="857"/>
      <c r="BYB124" s="857"/>
      <c r="BYC124" s="857"/>
      <c r="BYD124" s="857"/>
      <c r="BYE124" s="857"/>
      <c r="BYF124" s="857"/>
      <c r="BYG124" s="857"/>
      <c r="BYH124" s="857"/>
      <c r="BYI124" s="857"/>
      <c r="BYJ124" s="857"/>
      <c r="BYK124" s="857"/>
      <c r="BYL124" s="857"/>
      <c r="BYM124" s="857"/>
      <c r="BYN124" s="857"/>
      <c r="BYO124" s="857"/>
      <c r="BYP124" s="857"/>
      <c r="BYQ124" s="857"/>
      <c r="BYR124" s="857"/>
      <c r="BYS124" s="857"/>
      <c r="BYT124" s="857"/>
      <c r="BYU124" s="857"/>
      <c r="BYV124" s="857"/>
      <c r="BYW124" s="857"/>
      <c r="BYX124" s="857"/>
      <c r="BYY124" s="857"/>
      <c r="BYZ124" s="857"/>
      <c r="BZA124" s="857"/>
      <c r="BZB124" s="857"/>
      <c r="BZC124" s="857"/>
      <c r="BZD124" s="857"/>
      <c r="BZE124" s="857"/>
      <c r="BZF124" s="857"/>
      <c r="BZG124" s="857"/>
      <c r="BZH124" s="857"/>
      <c r="BZI124" s="857"/>
      <c r="BZJ124" s="857"/>
      <c r="BZK124" s="857"/>
      <c r="BZL124" s="857"/>
      <c r="BZM124" s="857"/>
      <c r="BZN124" s="857"/>
      <c r="BZO124" s="857"/>
      <c r="BZP124" s="857"/>
      <c r="BZQ124" s="857"/>
      <c r="BZR124" s="857"/>
      <c r="BZS124" s="857"/>
      <c r="BZT124" s="857"/>
      <c r="BZU124" s="857"/>
      <c r="BZV124" s="857"/>
      <c r="BZW124" s="857"/>
      <c r="BZX124" s="857"/>
      <c r="BZY124" s="857"/>
      <c r="BZZ124" s="857"/>
      <c r="CAA124" s="857"/>
      <c r="CAB124" s="857"/>
      <c r="CAC124" s="857"/>
      <c r="CAD124" s="857"/>
      <c r="CAE124" s="857"/>
      <c r="CAF124" s="857"/>
      <c r="CAG124" s="857"/>
      <c r="CAH124" s="857"/>
      <c r="CAI124" s="857"/>
      <c r="CAJ124" s="857"/>
      <c r="CAK124" s="857"/>
      <c r="CAL124" s="857"/>
      <c r="CAM124" s="857"/>
      <c r="CAN124" s="857"/>
      <c r="CAO124" s="857"/>
      <c r="CAP124" s="857"/>
      <c r="CAQ124" s="857"/>
      <c r="CAR124" s="857"/>
      <c r="CAS124" s="857"/>
      <c r="CAT124" s="857"/>
      <c r="CAU124" s="857"/>
      <c r="CAV124" s="857"/>
      <c r="CAW124" s="857"/>
      <c r="CAX124" s="857"/>
      <c r="CAY124" s="857"/>
      <c r="CAZ124" s="857"/>
      <c r="CBA124" s="857"/>
      <c r="CBB124" s="857"/>
      <c r="CBC124" s="857"/>
      <c r="CBD124" s="857"/>
      <c r="CBE124" s="857"/>
      <c r="CBF124" s="857"/>
      <c r="CBG124" s="857"/>
      <c r="CBH124" s="857"/>
      <c r="CBI124" s="857"/>
      <c r="CBJ124" s="857"/>
      <c r="CBK124" s="857"/>
      <c r="CBL124" s="857"/>
      <c r="CBM124" s="857"/>
      <c r="CBN124" s="857"/>
      <c r="CBO124" s="857"/>
      <c r="CBP124" s="857"/>
      <c r="CBQ124" s="857"/>
      <c r="CBR124" s="857"/>
      <c r="CBS124" s="857"/>
      <c r="CBT124" s="857"/>
      <c r="CBU124" s="857"/>
      <c r="CBV124" s="857"/>
      <c r="CBW124" s="857"/>
      <c r="CBX124" s="857"/>
      <c r="CBY124" s="857"/>
      <c r="CBZ124" s="857"/>
      <c r="CCA124" s="857"/>
      <c r="CCB124" s="857"/>
      <c r="CCC124" s="857"/>
      <c r="CCD124" s="857"/>
      <c r="CCE124" s="857"/>
      <c r="CCF124" s="857"/>
      <c r="CCG124" s="857"/>
      <c r="CCH124" s="857"/>
      <c r="CCI124" s="857"/>
      <c r="CCJ124" s="857"/>
      <c r="CCK124" s="857"/>
      <c r="CCL124" s="857"/>
      <c r="CCM124" s="857"/>
      <c r="CCN124" s="857"/>
      <c r="CCO124" s="857"/>
      <c r="CCP124" s="857"/>
      <c r="CCQ124" s="857"/>
      <c r="CCR124" s="857"/>
      <c r="CCS124" s="857"/>
      <c r="CCT124" s="857"/>
      <c r="CCU124" s="857"/>
      <c r="CCV124" s="857"/>
      <c r="CCW124" s="857"/>
      <c r="CCX124" s="857"/>
      <c r="CCY124" s="857"/>
      <c r="CCZ124" s="857"/>
      <c r="CDA124" s="857"/>
      <c r="CDB124" s="857"/>
      <c r="CDC124" s="857"/>
      <c r="CDD124" s="857"/>
      <c r="CDE124" s="857"/>
      <c r="CDF124" s="857"/>
      <c r="CDG124" s="857"/>
      <c r="CDH124" s="857"/>
      <c r="CDI124" s="857"/>
      <c r="CDJ124" s="857"/>
      <c r="CDK124" s="857"/>
      <c r="CDL124" s="857"/>
      <c r="CDM124" s="857"/>
      <c r="CDN124" s="857"/>
      <c r="CDO124" s="857"/>
      <c r="CDP124" s="857"/>
      <c r="CDQ124" s="857"/>
      <c r="CDR124" s="857"/>
      <c r="CDS124" s="857"/>
      <c r="CDT124" s="857"/>
      <c r="CDU124" s="857"/>
      <c r="CDV124" s="857"/>
      <c r="CDW124" s="857"/>
      <c r="CDX124" s="857"/>
      <c r="CDY124" s="857"/>
      <c r="CDZ124" s="857"/>
      <c r="CEA124" s="857"/>
      <c r="CEB124" s="857"/>
      <c r="CEC124" s="857"/>
      <c r="CED124" s="857"/>
      <c r="CEE124" s="857"/>
      <c r="CEF124" s="857"/>
      <c r="CEG124" s="857"/>
      <c r="CEH124" s="857"/>
      <c r="CEI124" s="857"/>
      <c r="CEJ124" s="857"/>
      <c r="CEK124" s="857"/>
      <c r="CEL124" s="857"/>
      <c r="CEM124" s="857"/>
      <c r="CEN124" s="857"/>
      <c r="CEO124" s="857"/>
      <c r="CEP124" s="857"/>
      <c r="CEQ124" s="857"/>
      <c r="CER124" s="857"/>
      <c r="CES124" s="857"/>
      <c r="CET124" s="857"/>
      <c r="CEU124" s="857"/>
      <c r="CEV124" s="857"/>
      <c r="CEW124" s="857"/>
      <c r="CEX124" s="857"/>
      <c r="CEY124" s="857"/>
      <c r="CEZ124" s="857"/>
      <c r="CFA124" s="857"/>
      <c r="CFB124" s="857"/>
      <c r="CFC124" s="857"/>
      <c r="CFD124" s="857"/>
      <c r="CFE124" s="857"/>
      <c r="CFF124" s="857"/>
      <c r="CFG124" s="857"/>
      <c r="CFH124" s="857"/>
      <c r="CFI124" s="857"/>
      <c r="CFJ124" s="857"/>
      <c r="CFK124" s="857"/>
      <c r="CFL124" s="857"/>
      <c r="CFM124" s="857"/>
      <c r="CFN124" s="857"/>
      <c r="CFO124" s="857"/>
      <c r="CFP124" s="857"/>
      <c r="CFQ124" s="857"/>
      <c r="CFR124" s="857"/>
      <c r="CFS124" s="857"/>
      <c r="CFT124" s="857"/>
      <c r="CFU124" s="857"/>
      <c r="CFV124" s="857"/>
      <c r="CFW124" s="857"/>
      <c r="CFX124" s="857"/>
      <c r="CFY124" s="857"/>
      <c r="CFZ124" s="857"/>
      <c r="CGA124" s="857"/>
      <c r="CGB124" s="857"/>
      <c r="CGC124" s="857"/>
      <c r="CGD124" s="857"/>
      <c r="CGE124" s="857"/>
      <c r="CGF124" s="857"/>
      <c r="CGG124" s="857"/>
      <c r="CGH124" s="857"/>
      <c r="CGI124" s="857"/>
      <c r="CGJ124" s="857"/>
      <c r="CGK124" s="857"/>
      <c r="CGL124" s="857"/>
      <c r="CGM124" s="857"/>
      <c r="CGN124" s="857"/>
      <c r="CGO124" s="857"/>
      <c r="CGP124" s="857"/>
      <c r="CGQ124" s="857"/>
      <c r="CGR124" s="857"/>
      <c r="CGS124" s="857"/>
      <c r="CGT124" s="857"/>
      <c r="CGU124" s="857"/>
      <c r="CGV124" s="857"/>
      <c r="CGW124" s="857"/>
      <c r="CGX124" s="857"/>
      <c r="CGY124" s="857"/>
      <c r="CGZ124" s="857"/>
      <c r="CHA124" s="857"/>
      <c r="CHB124" s="857"/>
      <c r="CHC124" s="857"/>
      <c r="CHD124" s="857"/>
      <c r="CHE124" s="857"/>
      <c r="CHF124" s="857"/>
      <c r="CHG124" s="857"/>
      <c r="CHH124" s="857"/>
      <c r="CHI124" s="857"/>
      <c r="CHJ124" s="857"/>
      <c r="CHK124" s="857"/>
      <c r="CHL124" s="857"/>
      <c r="CHM124" s="857"/>
      <c r="CHN124" s="857"/>
      <c r="CHO124" s="857"/>
      <c r="CHP124" s="857"/>
      <c r="CHQ124" s="857"/>
      <c r="CHR124" s="857"/>
      <c r="CHS124" s="857"/>
      <c r="CHT124" s="857"/>
      <c r="CHU124" s="857"/>
      <c r="CHV124" s="857"/>
      <c r="CHW124" s="857"/>
      <c r="CHX124" s="857"/>
      <c r="CHY124" s="857"/>
      <c r="CHZ124" s="857"/>
      <c r="CIA124" s="857"/>
      <c r="CIB124" s="857"/>
      <c r="CIC124" s="857"/>
      <c r="CID124" s="857"/>
      <c r="CIE124" s="857"/>
      <c r="CIF124" s="857"/>
      <c r="CIG124" s="857"/>
      <c r="CIH124" s="857"/>
      <c r="CII124" s="857"/>
      <c r="CIJ124" s="857"/>
      <c r="CIK124" s="857"/>
      <c r="CIL124" s="857"/>
      <c r="CIM124" s="857"/>
      <c r="CIN124" s="857"/>
      <c r="CIO124" s="857"/>
      <c r="CIP124" s="857"/>
      <c r="CIQ124" s="857"/>
      <c r="CIR124" s="857"/>
      <c r="CIS124" s="857"/>
      <c r="CIT124" s="857"/>
      <c r="CIU124" s="857"/>
      <c r="CIV124" s="857"/>
      <c r="CIW124" s="857"/>
      <c r="CIX124" s="857"/>
      <c r="CIY124" s="857"/>
      <c r="CIZ124" s="857"/>
      <c r="CJA124" s="857"/>
      <c r="CJB124" s="857"/>
      <c r="CJC124" s="857"/>
      <c r="CJD124" s="857"/>
      <c r="CJE124" s="857"/>
      <c r="CJF124" s="857"/>
      <c r="CJG124" s="857"/>
      <c r="CJH124" s="857"/>
      <c r="CJI124" s="857"/>
      <c r="CJJ124" s="857"/>
      <c r="CJK124" s="857"/>
      <c r="CJL124" s="857"/>
      <c r="CJM124" s="857"/>
      <c r="CJN124" s="857"/>
      <c r="CJO124" s="857"/>
      <c r="CJP124" s="857"/>
      <c r="CJQ124" s="857"/>
      <c r="CJR124" s="857"/>
      <c r="CJS124" s="857"/>
      <c r="CJT124" s="857"/>
      <c r="CJU124" s="857"/>
      <c r="CJV124" s="857"/>
      <c r="CJW124" s="857"/>
      <c r="CJX124" s="857"/>
      <c r="CJY124" s="857"/>
      <c r="CJZ124" s="857"/>
      <c r="CKA124" s="857"/>
      <c r="CKB124" s="857"/>
      <c r="CKC124" s="857"/>
      <c r="CKD124" s="857"/>
      <c r="CKE124" s="857"/>
      <c r="CKF124" s="857"/>
      <c r="CKG124" s="857"/>
      <c r="CKH124" s="857"/>
      <c r="CKI124" s="857"/>
      <c r="CKJ124" s="857"/>
      <c r="CKK124" s="857"/>
      <c r="CKL124" s="857"/>
      <c r="CKM124" s="857"/>
      <c r="CKN124" s="857"/>
      <c r="CKO124" s="857"/>
      <c r="CKP124" s="857"/>
      <c r="CKQ124" s="857"/>
      <c r="CKR124" s="857"/>
      <c r="CKS124" s="857"/>
      <c r="CKT124" s="857"/>
      <c r="CKU124" s="857"/>
      <c r="CKV124" s="857"/>
      <c r="CKW124" s="857"/>
      <c r="CKX124" s="857"/>
      <c r="CKY124" s="857"/>
      <c r="CKZ124" s="857"/>
      <c r="CLA124" s="857"/>
      <c r="CLB124" s="857"/>
      <c r="CLC124" s="857"/>
      <c r="CLD124" s="857"/>
      <c r="CLE124" s="857"/>
      <c r="CLF124" s="857"/>
      <c r="CLG124" s="857"/>
      <c r="CLH124" s="857"/>
      <c r="CLI124" s="857"/>
      <c r="CLJ124" s="857"/>
      <c r="CLK124" s="857"/>
      <c r="CLL124" s="857"/>
      <c r="CLM124" s="857"/>
      <c r="CLN124" s="857"/>
      <c r="CLO124" s="857"/>
      <c r="CLP124" s="857"/>
      <c r="CLQ124" s="857"/>
      <c r="CLR124" s="857"/>
      <c r="CLS124" s="857"/>
      <c r="CLT124" s="857"/>
      <c r="CLU124" s="857"/>
      <c r="CLV124" s="857"/>
      <c r="CLW124" s="857"/>
      <c r="CLX124" s="857"/>
      <c r="CLY124" s="857"/>
      <c r="CLZ124" s="857"/>
      <c r="CMA124" s="857"/>
      <c r="CMB124" s="857"/>
      <c r="CMC124" s="857"/>
      <c r="CMD124" s="857"/>
      <c r="CME124" s="857"/>
      <c r="CMF124" s="857"/>
      <c r="CMG124" s="857"/>
      <c r="CMH124" s="857"/>
      <c r="CMI124" s="857"/>
      <c r="CMJ124" s="857"/>
      <c r="CMK124" s="857"/>
      <c r="CML124" s="857"/>
      <c r="CMM124" s="857"/>
      <c r="CMN124" s="857"/>
      <c r="CMO124" s="857"/>
      <c r="CMP124" s="857"/>
      <c r="CMQ124" s="857"/>
      <c r="CMR124" s="857"/>
      <c r="CMS124" s="857"/>
      <c r="CMT124" s="857"/>
      <c r="CMU124" s="857"/>
      <c r="CMV124" s="857"/>
      <c r="CMW124" s="857"/>
      <c r="CMX124" s="857"/>
      <c r="CMY124" s="857"/>
      <c r="CMZ124" s="857"/>
      <c r="CNA124" s="857"/>
      <c r="CNB124" s="857"/>
      <c r="CNC124" s="857"/>
      <c r="CND124" s="857"/>
      <c r="CNE124" s="857"/>
      <c r="CNF124" s="857"/>
      <c r="CNG124" s="857"/>
      <c r="CNH124" s="857"/>
      <c r="CNI124" s="857"/>
      <c r="CNJ124" s="857"/>
      <c r="CNK124" s="857"/>
      <c r="CNL124" s="857"/>
      <c r="CNM124" s="857"/>
      <c r="CNN124" s="857"/>
      <c r="CNO124" s="857"/>
      <c r="CNP124" s="857"/>
      <c r="CNQ124" s="857"/>
      <c r="CNR124" s="857"/>
      <c r="CNS124" s="857"/>
      <c r="CNT124" s="857"/>
      <c r="CNU124" s="857"/>
      <c r="CNV124" s="857"/>
      <c r="CNW124" s="857"/>
      <c r="CNX124" s="857"/>
      <c r="CNY124" s="857"/>
      <c r="CNZ124" s="857"/>
      <c r="COA124" s="857"/>
      <c r="COB124" s="857"/>
      <c r="COC124" s="857"/>
      <c r="COD124" s="857"/>
      <c r="COE124" s="857"/>
      <c r="COF124" s="857"/>
      <c r="COG124" s="857"/>
      <c r="COH124" s="857"/>
      <c r="COI124" s="857"/>
      <c r="COJ124" s="857"/>
      <c r="COK124" s="857"/>
      <c r="COL124" s="857"/>
      <c r="COM124" s="857"/>
      <c r="CON124" s="857"/>
      <c r="COO124" s="857"/>
      <c r="COP124" s="857"/>
      <c r="COQ124" s="857"/>
      <c r="COR124" s="857"/>
      <c r="COS124" s="857"/>
      <c r="COT124" s="857"/>
      <c r="COU124" s="857"/>
      <c r="COV124" s="857"/>
      <c r="COW124" s="857"/>
      <c r="COX124" s="857"/>
      <c r="COY124" s="857"/>
      <c r="COZ124" s="857"/>
      <c r="CPA124" s="857"/>
      <c r="CPB124" s="857"/>
      <c r="CPC124" s="857"/>
      <c r="CPD124" s="857"/>
      <c r="CPE124" s="857"/>
      <c r="CPF124" s="857"/>
      <c r="CPG124" s="857"/>
      <c r="CPH124" s="857"/>
      <c r="CPI124" s="857"/>
      <c r="CPJ124" s="857"/>
      <c r="CPK124" s="857"/>
      <c r="CPL124" s="857"/>
      <c r="CPM124" s="857"/>
      <c r="CPN124" s="857"/>
      <c r="CPO124" s="857"/>
      <c r="CPP124" s="857"/>
      <c r="CPQ124" s="857"/>
      <c r="CPR124" s="857"/>
      <c r="CPS124" s="857"/>
      <c r="CPT124" s="857"/>
      <c r="CPU124" s="857"/>
      <c r="CPV124" s="857"/>
      <c r="CPW124" s="857"/>
      <c r="CPX124" s="857"/>
      <c r="CPY124" s="857"/>
      <c r="CPZ124" s="857"/>
      <c r="CQA124" s="857"/>
      <c r="CQB124" s="857"/>
      <c r="CQC124" s="857"/>
      <c r="CQD124" s="857"/>
      <c r="CQE124" s="857"/>
      <c r="CQF124" s="857"/>
      <c r="CQG124" s="857"/>
      <c r="CQH124" s="857"/>
      <c r="CQI124" s="857"/>
      <c r="CQJ124" s="857"/>
      <c r="CQK124" s="857"/>
      <c r="CQL124" s="857"/>
      <c r="CQM124" s="857"/>
      <c r="CQN124" s="857"/>
      <c r="CQO124" s="857"/>
      <c r="CQP124" s="857"/>
      <c r="CQQ124" s="857"/>
      <c r="CQR124" s="857"/>
      <c r="CQS124" s="857"/>
      <c r="CQT124" s="857"/>
      <c r="CQU124" s="857"/>
      <c r="CQV124" s="857"/>
      <c r="CQW124" s="857"/>
      <c r="CQX124" s="857"/>
      <c r="CQY124" s="857"/>
      <c r="CQZ124" s="857"/>
      <c r="CRA124" s="857"/>
      <c r="CRB124" s="857"/>
      <c r="CRC124" s="857"/>
      <c r="CRD124" s="857"/>
      <c r="CRE124" s="857"/>
      <c r="CRF124" s="857"/>
      <c r="CRG124" s="857"/>
      <c r="CRH124" s="857"/>
      <c r="CRI124" s="857"/>
      <c r="CRJ124" s="857"/>
      <c r="CRK124" s="857"/>
      <c r="CRL124" s="857"/>
      <c r="CRM124" s="857"/>
      <c r="CRN124" s="857"/>
      <c r="CRO124" s="857"/>
      <c r="CRP124" s="857"/>
      <c r="CRQ124" s="857"/>
      <c r="CRR124" s="857"/>
      <c r="CRS124" s="857"/>
      <c r="CRT124" s="857"/>
      <c r="CRU124" s="857"/>
      <c r="CRV124" s="857"/>
      <c r="CRW124" s="857"/>
      <c r="CRX124" s="857"/>
      <c r="CRY124" s="857"/>
      <c r="CRZ124" s="857"/>
      <c r="CSA124" s="857"/>
      <c r="CSB124" s="857"/>
      <c r="CSC124" s="857"/>
      <c r="CSD124" s="857"/>
      <c r="CSE124" s="857"/>
      <c r="CSF124" s="857"/>
      <c r="CSG124" s="857"/>
      <c r="CSH124" s="857"/>
      <c r="CSI124" s="857"/>
      <c r="CSJ124" s="857"/>
      <c r="CSK124" s="857"/>
      <c r="CSL124" s="857"/>
      <c r="CSM124" s="857"/>
      <c r="CSN124" s="857"/>
      <c r="CSO124" s="857"/>
      <c r="CSP124" s="857"/>
      <c r="CSQ124" s="857"/>
      <c r="CSR124" s="857"/>
      <c r="CSS124" s="857"/>
      <c r="CST124" s="857"/>
      <c r="CSU124" s="857"/>
      <c r="CSV124" s="857"/>
      <c r="CSW124" s="857"/>
      <c r="CSX124" s="857"/>
      <c r="CSY124" s="857"/>
      <c r="CSZ124" s="857"/>
      <c r="CTA124" s="857"/>
      <c r="CTB124" s="857"/>
      <c r="CTC124" s="857"/>
      <c r="CTD124" s="857"/>
      <c r="CTE124" s="857"/>
      <c r="CTF124" s="857"/>
      <c r="CTG124" s="857"/>
      <c r="CTH124" s="857"/>
      <c r="CTI124" s="857"/>
      <c r="CTJ124" s="857"/>
      <c r="CTK124" s="857"/>
      <c r="CTL124" s="857"/>
      <c r="CTM124" s="857"/>
      <c r="CTN124" s="857"/>
      <c r="CTO124" s="857"/>
      <c r="CTP124" s="857"/>
      <c r="CTQ124" s="857"/>
      <c r="CTR124" s="857"/>
      <c r="CTS124" s="857"/>
      <c r="CTT124" s="857"/>
      <c r="CTU124" s="857"/>
      <c r="CTV124" s="857"/>
      <c r="CTW124" s="857"/>
      <c r="CTX124" s="857"/>
      <c r="CTY124" s="857"/>
      <c r="CTZ124" s="857"/>
      <c r="CUA124" s="857"/>
      <c r="CUB124" s="857"/>
      <c r="CUC124" s="857"/>
      <c r="CUD124" s="857"/>
      <c r="CUE124" s="857"/>
      <c r="CUF124" s="857"/>
      <c r="CUG124" s="857"/>
      <c r="CUH124" s="857"/>
      <c r="CUI124" s="857"/>
      <c r="CUJ124" s="857"/>
      <c r="CUK124" s="857"/>
      <c r="CUL124" s="857"/>
      <c r="CUM124" s="857"/>
      <c r="CUN124" s="857"/>
      <c r="CUO124" s="857"/>
      <c r="CUP124" s="857"/>
      <c r="CUQ124" s="857"/>
      <c r="CUR124" s="857"/>
      <c r="CUS124" s="857"/>
      <c r="CUT124" s="857"/>
      <c r="CUU124" s="857"/>
      <c r="CUV124" s="857"/>
      <c r="CUW124" s="857"/>
      <c r="CUX124" s="857"/>
      <c r="CUY124" s="857"/>
      <c r="CUZ124" s="857"/>
      <c r="CVA124" s="857"/>
      <c r="CVB124" s="857"/>
      <c r="CVC124" s="857"/>
      <c r="CVD124" s="857"/>
      <c r="CVE124" s="857"/>
      <c r="CVF124" s="857"/>
      <c r="CVG124" s="857"/>
      <c r="CVH124" s="857"/>
      <c r="CVI124" s="857"/>
      <c r="CVJ124" s="857"/>
      <c r="CVK124" s="857"/>
      <c r="CVL124" s="857"/>
      <c r="CVM124" s="857"/>
      <c r="CVN124" s="857"/>
      <c r="CVO124" s="857"/>
      <c r="CVP124" s="857"/>
      <c r="CVQ124" s="857"/>
      <c r="CVR124" s="857"/>
      <c r="CVS124" s="857"/>
      <c r="CVT124" s="857"/>
      <c r="CVU124" s="857"/>
      <c r="CVV124" s="857"/>
      <c r="CVW124" s="857"/>
      <c r="CVX124" s="857"/>
      <c r="CVY124" s="857"/>
      <c r="CVZ124" s="857"/>
      <c r="CWA124" s="857"/>
      <c r="CWB124" s="857"/>
      <c r="CWC124" s="857"/>
      <c r="CWD124" s="857"/>
      <c r="CWE124" s="857"/>
      <c r="CWF124" s="857"/>
      <c r="CWG124" s="857"/>
      <c r="CWH124" s="857"/>
      <c r="CWI124" s="857"/>
      <c r="CWJ124" s="857"/>
      <c r="CWK124" s="857"/>
      <c r="CWL124" s="857"/>
      <c r="CWM124" s="857"/>
      <c r="CWN124" s="857"/>
      <c r="CWO124" s="857"/>
      <c r="CWP124" s="857"/>
      <c r="CWQ124" s="857"/>
      <c r="CWR124" s="857"/>
      <c r="CWS124" s="857"/>
      <c r="CWT124" s="857"/>
      <c r="CWU124" s="857"/>
      <c r="CWV124" s="857"/>
      <c r="CWW124" s="857"/>
      <c r="CWX124" s="857"/>
      <c r="CWY124" s="857"/>
      <c r="CWZ124" s="857"/>
      <c r="CXA124" s="857"/>
      <c r="CXB124" s="857"/>
      <c r="CXC124" s="857"/>
      <c r="CXD124" s="857"/>
      <c r="CXE124" s="857"/>
      <c r="CXF124" s="857"/>
      <c r="CXG124" s="857"/>
      <c r="CXH124" s="857"/>
      <c r="CXI124" s="857"/>
      <c r="CXJ124" s="857"/>
      <c r="CXK124" s="857"/>
      <c r="CXL124" s="857"/>
      <c r="CXM124" s="857"/>
      <c r="CXN124" s="857"/>
      <c r="CXO124" s="857"/>
      <c r="CXP124" s="857"/>
      <c r="CXQ124" s="857"/>
      <c r="CXR124" s="857"/>
      <c r="CXS124" s="857"/>
      <c r="CXT124" s="857"/>
      <c r="CXU124" s="857"/>
      <c r="CXV124" s="857"/>
      <c r="CXW124" s="857"/>
      <c r="CXX124" s="857"/>
      <c r="CXY124" s="857"/>
      <c r="CXZ124" s="857"/>
      <c r="CYA124" s="857"/>
      <c r="CYB124" s="857"/>
      <c r="CYC124" s="857"/>
      <c r="CYD124" s="857"/>
      <c r="CYE124" s="857"/>
      <c r="CYF124" s="857"/>
      <c r="CYG124" s="857"/>
      <c r="CYH124" s="857"/>
      <c r="CYI124" s="857"/>
      <c r="CYJ124" s="857"/>
      <c r="CYK124" s="857"/>
      <c r="CYL124" s="857"/>
      <c r="CYM124" s="857"/>
      <c r="CYN124" s="857"/>
      <c r="CYO124" s="857"/>
      <c r="CYP124" s="857"/>
      <c r="CYQ124" s="857"/>
      <c r="CYR124" s="857"/>
      <c r="CYS124" s="857"/>
      <c r="CYT124" s="857"/>
      <c r="CYU124" s="857"/>
      <c r="CYV124" s="857"/>
      <c r="CYW124" s="857"/>
      <c r="CYX124" s="857"/>
      <c r="CYY124" s="857"/>
      <c r="CYZ124" s="857"/>
      <c r="CZA124" s="857"/>
      <c r="CZB124" s="857"/>
      <c r="CZC124" s="857"/>
      <c r="CZD124" s="857"/>
      <c r="CZE124" s="857"/>
      <c r="CZF124" s="857"/>
      <c r="CZG124" s="857"/>
      <c r="CZH124" s="857"/>
      <c r="CZI124" s="857"/>
      <c r="CZJ124" s="857"/>
      <c r="CZK124" s="857"/>
      <c r="CZL124" s="857"/>
      <c r="CZM124" s="857"/>
      <c r="CZN124" s="857"/>
      <c r="CZO124" s="857"/>
      <c r="CZP124" s="857"/>
      <c r="CZQ124" s="857"/>
      <c r="CZR124" s="857"/>
      <c r="CZS124" s="857"/>
      <c r="CZT124" s="857"/>
      <c r="CZU124" s="857"/>
      <c r="CZV124" s="857"/>
      <c r="CZW124" s="857"/>
      <c r="CZX124" s="857"/>
      <c r="CZY124" s="857"/>
      <c r="CZZ124" s="857"/>
      <c r="DAA124" s="857"/>
      <c r="DAB124" s="857"/>
      <c r="DAC124" s="857"/>
      <c r="DAD124" s="857"/>
      <c r="DAE124" s="857"/>
      <c r="DAF124" s="857"/>
      <c r="DAG124" s="857"/>
      <c r="DAH124" s="857"/>
      <c r="DAI124" s="857"/>
      <c r="DAJ124" s="857"/>
      <c r="DAK124" s="857"/>
      <c r="DAL124" s="857"/>
      <c r="DAM124" s="857"/>
      <c r="DAN124" s="857"/>
      <c r="DAO124" s="857"/>
      <c r="DAP124" s="857"/>
      <c r="DAQ124" s="857"/>
      <c r="DAR124" s="857"/>
      <c r="DAS124" s="857"/>
      <c r="DAT124" s="857"/>
      <c r="DAU124" s="857"/>
      <c r="DAV124" s="857"/>
      <c r="DAW124" s="857"/>
      <c r="DAX124" s="857"/>
      <c r="DAY124" s="857"/>
      <c r="DAZ124" s="857"/>
      <c r="DBA124" s="857"/>
      <c r="DBB124" s="857"/>
      <c r="DBC124" s="857"/>
      <c r="DBD124" s="857"/>
      <c r="DBE124" s="857"/>
      <c r="DBF124" s="857"/>
      <c r="DBG124" s="857"/>
      <c r="DBH124" s="857"/>
      <c r="DBI124" s="857"/>
      <c r="DBJ124" s="857"/>
      <c r="DBK124" s="857"/>
      <c r="DBL124" s="857"/>
      <c r="DBM124" s="857"/>
      <c r="DBN124" s="857"/>
      <c r="DBO124" s="857"/>
      <c r="DBP124" s="857"/>
      <c r="DBQ124" s="857"/>
      <c r="DBR124" s="857"/>
      <c r="DBS124" s="857"/>
      <c r="DBT124" s="857"/>
      <c r="DBU124" s="857"/>
      <c r="DBV124" s="857"/>
      <c r="DBW124" s="857"/>
      <c r="DBX124" s="857"/>
      <c r="DBY124" s="857"/>
      <c r="DBZ124" s="857"/>
      <c r="DCA124" s="857"/>
      <c r="DCB124" s="857"/>
      <c r="DCC124" s="857"/>
      <c r="DCD124" s="857"/>
      <c r="DCE124" s="857"/>
      <c r="DCF124" s="857"/>
      <c r="DCG124" s="857"/>
      <c r="DCH124" s="857"/>
      <c r="DCI124" s="857"/>
      <c r="DCJ124" s="857"/>
      <c r="DCK124" s="857"/>
      <c r="DCL124" s="857"/>
      <c r="DCM124" s="857"/>
      <c r="DCN124" s="857"/>
      <c r="DCO124" s="857"/>
      <c r="DCP124" s="857"/>
      <c r="DCQ124" s="857"/>
      <c r="DCR124" s="857"/>
      <c r="DCS124" s="857"/>
      <c r="DCT124" s="857"/>
      <c r="DCU124" s="857"/>
      <c r="DCV124" s="857"/>
      <c r="DCW124" s="857"/>
      <c r="DCX124" s="857"/>
      <c r="DCY124" s="857"/>
      <c r="DCZ124" s="857"/>
      <c r="DDA124" s="857"/>
      <c r="DDB124" s="857"/>
      <c r="DDC124" s="857"/>
      <c r="DDD124" s="857"/>
      <c r="DDE124" s="857"/>
      <c r="DDF124" s="857"/>
      <c r="DDG124" s="857"/>
      <c r="DDH124" s="857"/>
      <c r="DDI124" s="857"/>
      <c r="DDJ124" s="857"/>
      <c r="DDK124" s="857"/>
      <c r="DDL124" s="857"/>
      <c r="DDM124" s="857"/>
      <c r="DDN124" s="857"/>
      <c r="DDO124" s="857"/>
      <c r="DDP124" s="857"/>
      <c r="DDQ124" s="857"/>
      <c r="DDR124" s="857"/>
      <c r="DDS124" s="857"/>
      <c r="DDT124" s="857"/>
      <c r="DDU124" s="857"/>
      <c r="DDV124" s="857"/>
      <c r="DDW124" s="857"/>
      <c r="DDX124" s="857"/>
      <c r="DDY124" s="857"/>
      <c r="DDZ124" s="857"/>
      <c r="DEA124" s="857"/>
      <c r="DEB124" s="857"/>
      <c r="DEC124" s="857"/>
      <c r="DED124" s="857"/>
      <c r="DEE124" s="857"/>
      <c r="DEF124" s="857"/>
      <c r="DEG124" s="857"/>
      <c r="DEH124" s="857"/>
      <c r="DEI124" s="857"/>
      <c r="DEJ124" s="857"/>
      <c r="DEK124" s="857"/>
      <c r="DEL124" s="857"/>
      <c r="DEM124" s="857"/>
      <c r="DEN124" s="857"/>
      <c r="DEO124" s="857"/>
      <c r="DEP124" s="857"/>
      <c r="DEQ124" s="857"/>
      <c r="DER124" s="857"/>
      <c r="DES124" s="857"/>
      <c r="DET124" s="857"/>
      <c r="DEU124" s="857"/>
      <c r="DEV124" s="857"/>
      <c r="DEW124" s="857"/>
      <c r="DEX124" s="857"/>
      <c r="DEY124" s="857"/>
      <c r="DEZ124" s="857"/>
      <c r="DFA124" s="857"/>
      <c r="DFB124" s="857"/>
      <c r="DFC124" s="857"/>
      <c r="DFD124" s="857"/>
      <c r="DFE124" s="857"/>
      <c r="DFF124" s="857"/>
      <c r="DFG124" s="857"/>
      <c r="DFH124" s="857"/>
      <c r="DFI124" s="857"/>
      <c r="DFJ124" s="857"/>
      <c r="DFK124" s="857"/>
      <c r="DFL124" s="857"/>
      <c r="DFM124" s="857"/>
      <c r="DFN124" s="857"/>
      <c r="DFO124" s="857"/>
      <c r="DFP124" s="857"/>
      <c r="DFQ124" s="857"/>
      <c r="DFR124" s="857"/>
      <c r="DFS124" s="857"/>
      <c r="DFT124" s="857"/>
      <c r="DFU124" s="857"/>
      <c r="DFV124" s="857"/>
      <c r="DFW124" s="857"/>
      <c r="DFX124" s="857"/>
      <c r="DFY124" s="857"/>
      <c r="DFZ124" s="857"/>
      <c r="DGA124" s="857"/>
      <c r="DGB124" s="857"/>
      <c r="DGC124" s="857"/>
      <c r="DGD124" s="857"/>
      <c r="DGE124" s="857"/>
      <c r="DGF124" s="857"/>
      <c r="DGG124" s="857"/>
      <c r="DGH124" s="857"/>
      <c r="DGI124" s="857"/>
      <c r="DGJ124" s="857"/>
      <c r="DGK124" s="857"/>
      <c r="DGL124" s="857"/>
      <c r="DGM124" s="857"/>
      <c r="DGN124" s="857"/>
      <c r="DGO124" s="857"/>
      <c r="DGP124" s="857"/>
      <c r="DGQ124" s="857"/>
      <c r="DGR124" s="857"/>
      <c r="DGS124" s="857"/>
      <c r="DGT124" s="857"/>
      <c r="DGU124" s="857"/>
      <c r="DGV124" s="857"/>
      <c r="DGW124" s="857"/>
      <c r="DGX124" s="857"/>
      <c r="DGY124" s="857"/>
      <c r="DGZ124" s="857"/>
      <c r="DHA124" s="857"/>
      <c r="DHB124" s="857"/>
      <c r="DHC124" s="857"/>
      <c r="DHD124" s="857"/>
      <c r="DHE124" s="857"/>
      <c r="DHF124" s="857"/>
      <c r="DHG124" s="857"/>
      <c r="DHH124" s="857"/>
      <c r="DHI124" s="857"/>
      <c r="DHJ124" s="857"/>
      <c r="DHK124" s="857"/>
      <c r="DHL124" s="857"/>
      <c r="DHM124" s="857"/>
      <c r="DHN124" s="857"/>
      <c r="DHO124" s="857"/>
      <c r="DHP124" s="857"/>
      <c r="DHQ124" s="857"/>
      <c r="DHR124" s="857"/>
      <c r="DHS124" s="857"/>
      <c r="DHT124" s="857"/>
      <c r="DHU124" s="857"/>
      <c r="DHV124" s="857"/>
      <c r="DHW124" s="857"/>
      <c r="DHX124" s="857"/>
      <c r="DHY124" s="857"/>
      <c r="DHZ124" s="857"/>
      <c r="DIA124" s="857"/>
      <c r="DIB124" s="857"/>
      <c r="DIC124" s="857"/>
      <c r="DID124" s="857"/>
      <c r="DIE124" s="857"/>
      <c r="DIF124" s="857"/>
      <c r="DIG124" s="857"/>
      <c r="DIH124" s="857"/>
      <c r="DII124" s="857"/>
      <c r="DIJ124" s="857"/>
      <c r="DIK124" s="857"/>
      <c r="DIL124" s="857"/>
      <c r="DIM124" s="857"/>
      <c r="DIN124" s="857"/>
      <c r="DIO124" s="857"/>
      <c r="DIP124" s="857"/>
      <c r="DIQ124" s="857"/>
      <c r="DIR124" s="857"/>
      <c r="DIS124" s="857"/>
      <c r="DIT124" s="857"/>
      <c r="DIU124" s="857"/>
      <c r="DIV124" s="857"/>
      <c r="DIW124" s="857"/>
      <c r="DIX124" s="857"/>
      <c r="DIY124" s="857"/>
      <c r="DIZ124" s="857"/>
      <c r="DJA124" s="857"/>
      <c r="DJB124" s="857"/>
      <c r="DJC124" s="857"/>
      <c r="DJD124" s="857"/>
      <c r="DJE124" s="857"/>
      <c r="DJF124" s="857"/>
      <c r="DJG124" s="857"/>
      <c r="DJH124" s="857"/>
      <c r="DJI124" s="857"/>
      <c r="DJJ124" s="857"/>
      <c r="DJK124" s="857"/>
      <c r="DJL124" s="857"/>
      <c r="DJM124" s="857"/>
      <c r="DJN124" s="857"/>
      <c r="DJO124" s="857"/>
      <c r="DJP124" s="857"/>
      <c r="DJQ124" s="857"/>
      <c r="DJR124" s="857"/>
      <c r="DJS124" s="857"/>
      <c r="DJT124" s="857"/>
      <c r="DJU124" s="857"/>
      <c r="DJV124" s="857"/>
      <c r="DJW124" s="857"/>
      <c r="DJX124" s="857"/>
      <c r="DJY124" s="857"/>
      <c r="DJZ124" s="857"/>
      <c r="DKA124" s="857"/>
      <c r="DKB124" s="857"/>
      <c r="DKC124" s="857"/>
      <c r="DKD124" s="857"/>
      <c r="DKE124" s="857"/>
      <c r="DKF124" s="857"/>
      <c r="DKG124" s="857"/>
      <c r="DKH124" s="857"/>
      <c r="DKI124" s="857"/>
      <c r="DKJ124" s="857"/>
      <c r="DKK124" s="857"/>
      <c r="DKL124" s="857"/>
      <c r="DKM124" s="857"/>
      <c r="DKN124" s="857"/>
      <c r="DKO124" s="857"/>
      <c r="DKP124" s="857"/>
      <c r="DKQ124" s="857"/>
      <c r="DKR124" s="857"/>
      <c r="DKS124" s="857"/>
      <c r="DKT124" s="857"/>
      <c r="DKU124" s="857"/>
      <c r="DKV124" s="857"/>
      <c r="DKW124" s="857"/>
      <c r="DKX124" s="857"/>
      <c r="DKY124" s="857"/>
      <c r="DKZ124" s="857"/>
      <c r="DLA124" s="857"/>
      <c r="DLB124" s="857"/>
      <c r="DLC124" s="857"/>
      <c r="DLD124" s="857"/>
      <c r="DLE124" s="857"/>
      <c r="DLF124" s="857"/>
      <c r="DLG124" s="857"/>
      <c r="DLH124" s="857"/>
      <c r="DLI124" s="857"/>
      <c r="DLJ124" s="857"/>
      <c r="DLK124" s="857"/>
      <c r="DLL124" s="857"/>
      <c r="DLM124" s="857"/>
      <c r="DLN124" s="857"/>
      <c r="DLO124" s="857"/>
      <c r="DLP124" s="857"/>
      <c r="DLQ124" s="857"/>
      <c r="DLR124" s="857"/>
      <c r="DLS124" s="857"/>
      <c r="DLT124" s="857"/>
      <c r="DLU124" s="857"/>
      <c r="DLV124" s="857"/>
      <c r="DLW124" s="857"/>
      <c r="DLX124" s="857"/>
      <c r="DLY124" s="857"/>
      <c r="DLZ124" s="857"/>
      <c r="DMA124" s="857"/>
      <c r="DMB124" s="857"/>
      <c r="DMC124" s="857"/>
      <c r="DMD124" s="857"/>
      <c r="DME124" s="857"/>
      <c r="DMF124" s="857"/>
      <c r="DMG124" s="857"/>
      <c r="DMH124" s="857"/>
      <c r="DMI124" s="857"/>
      <c r="DMJ124" s="857"/>
      <c r="DMK124" s="857"/>
      <c r="DML124" s="857"/>
      <c r="DMM124" s="857"/>
      <c r="DMN124" s="857"/>
      <c r="DMO124" s="857"/>
      <c r="DMP124" s="857"/>
      <c r="DMQ124" s="857"/>
      <c r="DMR124" s="857"/>
      <c r="DMS124" s="857"/>
      <c r="DMT124" s="857"/>
      <c r="DMU124" s="857"/>
      <c r="DMV124" s="857"/>
      <c r="DMW124" s="857"/>
      <c r="DMX124" s="857"/>
      <c r="DMY124" s="857"/>
      <c r="DMZ124" s="857"/>
      <c r="DNA124" s="857"/>
      <c r="DNB124" s="857"/>
      <c r="DNC124" s="857"/>
      <c r="DND124" s="857"/>
      <c r="DNE124" s="857"/>
      <c r="DNF124" s="857"/>
      <c r="DNG124" s="857"/>
      <c r="DNH124" s="857"/>
      <c r="DNI124" s="857"/>
      <c r="DNJ124" s="857"/>
      <c r="DNK124" s="857"/>
      <c r="DNL124" s="857"/>
      <c r="DNM124" s="857"/>
      <c r="DNN124" s="857"/>
      <c r="DNO124" s="857"/>
      <c r="DNP124" s="857"/>
      <c r="DNQ124" s="857"/>
      <c r="DNR124" s="857"/>
      <c r="DNS124" s="857"/>
      <c r="DNT124" s="857"/>
      <c r="DNU124" s="857"/>
      <c r="DNV124" s="857"/>
      <c r="DNW124" s="857"/>
      <c r="DNX124" s="857"/>
      <c r="DNY124" s="857"/>
      <c r="DNZ124" s="857"/>
      <c r="DOA124" s="857"/>
      <c r="DOB124" s="857"/>
      <c r="DOC124" s="857"/>
      <c r="DOD124" s="857"/>
      <c r="DOE124" s="857"/>
      <c r="DOF124" s="857"/>
      <c r="DOG124" s="857"/>
      <c r="DOH124" s="857"/>
      <c r="DOI124" s="857"/>
      <c r="DOJ124" s="857"/>
      <c r="DOK124" s="857"/>
      <c r="DOL124" s="857"/>
      <c r="DOM124" s="857"/>
      <c r="DON124" s="857"/>
      <c r="DOO124" s="857"/>
      <c r="DOP124" s="857"/>
      <c r="DOQ124" s="857"/>
      <c r="DOR124" s="857"/>
      <c r="DOS124" s="857"/>
      <c r="DOT124" s="857"/>
      <c r="DOU124" s="857"/>
      <c r="DOV124" s="857"/>
      <c r="DOW124" s="857"/>
      <c r="DOX124" s="857"/>
      <c r="DOY124" s="857"/>
      <c r="DOZ124" s="857"/>
      <c r="DPA124" s="857"/>
      <c r="DPB124" s="857"/>
      <c r="DPC124" s="857"/>
      <c r="DPD124" s="857"/>
      <c r="DPE124" s="857"/>
      <c r="DPF124" s="857"/>
      <c r="DPG124" s="857"/>
      <c r="DPH124" s="857"/>
      <c r="DPI124" s="857"/>
      <c r="DPJ124" s="857"/>
      <c r="DPK124" s="857"/>
      <c r="DPL124" s="857"/>
      <c r="DPM124" s="857"/>
      <c r="DPN124" s="857"/>
      <c r="DPO124" s="857"/>
      <c r="DPP124" s="857"/>
      <c r="DPQ124" s="857"/>
      <c r="DPR124" s="857"/>
      <c r="DPS124" s="857"/>
      <c r="DPT124" s="857"/>
      <c r="DPU124" s="857"/>
      <c r="DPV124" s="857"/>
      <c r="DPW124" s="857"/>
      <c r="DPX124" s="857"/>
      <c r="DPY124" s="857"/>
      <c r="DPZ124" s="857"/>
      <c r="DQA124" s="857"/>
      <c r="DQB124" s="857"/>
      <c r="DQC124" s="857"/>
      <c r="DQD124" s="857"/>
      <c r="DQE124" s="857"/>
      <c r="DQF124" s="857"/>
      <c r="DQG124" s="857"/>
      <c r="DQH124" s="857"/>
      <c r="DQI124" s="857"/>
      <c r="DQJ124" s="857"/>
      <c r="DQK124" s="857"/>
      <c r="DQL124" s="857"/>
      <c r="DQM124" s="857"/>
      <c r="DQN124" s="857"/>
      <c r="DQO124" s="857"/>
      <c r="DQP124" s="857"/>
      <c r="DQQ124" s="857"/>
      <c r="DQR124" s="857"/>
      <c r="DQS124" s="857"/>
      <c r="DQT124" s="857"/>
      <c r="DQU124" s="857"/>
      <c r="DQV124" s="857"/>
      <c r="DQW124" s="857"/>
      <c r="DQX124" s="857"/>
      <c r="DQY124" s="857"/>
      <c r="DQZ124" s="857"/>
      <c r="DRA124" s="857"/>
      <c r="DRB124" s="857"/>
      <c r="DRC124" s="857"/>
      <c r="DRD124" s="857"/>
      <c r="DRE124" s="857"/>
      <c r="DRF124" s="857"/>
      <c r="DRG124" s="857"/>
      <c r="DRH124" s="857"/>
      <c r="DRI124" s="857"/>
      <c r="DRJ124" s="857"/>
      <c r="DRK124" s="857"/>
      <c r="DRL124" s="857"/>
      <c r="DRM124" s="857"/>
      <c r="DRN124" s="857"/>
      <c r="DRO124" s="857"/>
      <c r="DRP124" s="857"/>
      <c r="DRQ124" s="857"/>
      <c r="DRR124" s="857"/>
      <c r="DRS124" s="857"/>
      <c r="DRT124" s="857"/>
      <c r="DRU124" s="857"/>
      <c r="DRV124" s="857"/>
      <c r="DRW124" s="857"/>
      <c r="DRX124" s="857"/>
      <c r="DRY124" s="857"/>
      <c r="DRZ124" s="857"/>
      <c r="DSA124" s="857"/>
      <c r="DSB124" s="857"/>
      <c r="DSC124" s="857"/>
      <c r="DSD124" s="857"/>
      <c r="DSE124" s="857"/>
      <c r="DSF124" s="857"/>
      <c r="DSG124" s="857"/>
      <c r="DSH124" s="857"/>
      <c r="DSI124" s="857"/>
      <c r="DSJ124" s="857"/>
      <c r="DSK124" s="857"/>
      <c r="DSL124" s="857"/>
      <c r="DSM124" s="857"/>
      <c r="DSN124" s="857"/>
      <c r="DSO124" s="857"/>
      <c r="DSP124" s="857"/>
      <c r="DSQ124" s="857"/>
      <c r="DSR124" s="857"/>
      <c r="DSS124" s="857"/>
      <c r="DST124" s="857"/>
      <c r="DSU124" s="857"/>
      <c r="DSV124" s="857"/>
      <c r="DSW124" s="857"/>
      <c r="DSX124" s="857"/>
      <c r="DSY124" s="857"/>
      <c r="DSZ124" s="857"/>
      <c r="DTA124" s="857"/>
      <c r="DTB124" s="857"/>
      <c r="DTC124" s="857"/>
      <c r="DTD124" s="857"/>
      <c r="DTE124" s="857"/>
      <c r="DTF124" s="857"/>
      <c r="DTG124" s="857"/>
      <c r="DTH124" s="857"/>
      <c r="DTI124" s="857"/>
      <c r="DTJ124" s="857"/>
      <c r="DTK124" s="857"/>
      <c r="DTL124" s="857"/>
      <c r="DTM124" s="857"/>
      <c r="DTN124" s="857"/>
      <c r="DTO124" s="857"/>
      <c r="DTP124" s="857"/>
      <c r="DTQ124" s="857"/>
      <c r="DTR124" s="857"/>
      <c r="DTS124" s="857"/>
      <c r="DTT124" s="857"/>
      <c r="DTU124" s="857"/>
      <c r="DTV124" s="857"/>
      <c r="DTW124" s="857"/>
      <c r="DTX124" s="857"/>
      <c r="DTY124" s="857"/>
      <c r="DTZ124" s="857"/>
      <c r="DUA124" s="857"/>
      <c r="DUB124" s="857"/>
      <c r="DUC124" s="857"/>
      <c r="DUD124" s="857"/>
      <c r="DUE124" s="857"/>
      <c r="DUF124" s="857"/>
      <c r="DUG124" s="857"/>
      <c r="DUH124" s="857"/>
      <c r="DUI124" s="857"/>
      <c r="DUJ124" s="857"/>
      <c r="DUK124" s="857"/>
      <c r="DUL124" s="857"/>
      <c r="DUM124" s="857"/>
      <c r="DUN124" s="857"/>
      <c r="DUO124" s="857"/>
      <c r="DUP124" s="857"/>
      <c r="DUQ124" s="857"/>
      <c r="DUR124" s="857"/>
      <c r="DUS124" s="857"/>
      <c r="DUT124" s="857"/>
      <c r="DUU124" s="857"/>
      <c r="DUV124" s="857"/>
      <c r="DUW124" s="857"/>
      <c r="DUX124" s="857"/>
      <c r="DUY124" s="857"/>
      <c r="DUZ124" s="857"/>
      <c r="DVA124" s="857"/>
      <c r="DVB124" s="857"/>
      <c r="DVC124" s="857"/>
      <c r="DVD124" s="857"/>
      <c r="DVE124" s="857"/>
      <c r="DVF124" s="857"/>
      <c r="DVG124" s="857"/>
      <c r="DVH124" s="857"/>
      <c r="DVI124" s="857"/>
      <c r="DVJ124" s="857"/>
      <c r="DVK124" s="857"/>
      <c r="DVL124" s="857"/>
      <c r="DVM124" s="857"/>
      <c r="DVN124" s="857"/>
      <c r="DVO124" s="857"/>
      <c r="DVP124" s="857"/>
      <c r="DVQ124" s="857"/>
      <c r="DVR124" s="857"/>
      <c r="DVS124" s="857"/>
      <c r="DVT124" s="857"/>
      <c r="DVU124" s="857"/>
      <c r="DVV124" s="857"/>
      <c r="DVW124" s="857"/>
      <c r="DVX124" s="857"/>
      <c r="DVY124" s="857"/>
      <c r="DVZ124" s="857"/>
      <c r="DWA124" s="857"/>
      <c r="DWB124" s="857"/>
      <c r="DWC124" s="857"/>
      <c r="DWD124" s="857"/>
      <c r="DWE124" s="857"/>
      <c r="DWF124" s="857"/>
      <c r="DWG124" s="857"/>
      <c r="DWH124" s="857"/>
      <c r="DWI124" s="857"/>
      <c r="DWJ124" s="857"/>
      <c r="DWK124" s="857"/>
      <c r="DWL124" s="857"/>
      <c r="DWM124" s="857"/>
      <c r="DWN124" s="857"/>
      <c r="DWO124" s="857"/>
      <c r="DWP124" s="857"/>
      <c r="DWQ124" s="857"/>
      <c r="DWR124" s="857"/>
      <c r="DWS124" s="857"/>
      <c r="DWT124" s="857"/>
      <c r="DWU124" s="857"/>
      <c r="DWV124" s="857"/>
      <c r="DWW124" s="857"/>
      <c r="DWX124" s="857"/>
      <c r="DWY124" s="857"/>
      <c r="DWZ124" s="857"/>
      <c r="DXA124" s="857"/>
      <c r="DXB124" s="857"/>
      <c r="DXC124" s="857"/>
      <c r="DXD124" s="857"/>
      <c r="DXE124" s="857"/>
      <c r="DXF124" s="857"/>
      <c r="DXG124" s="857"/>
      <c r="DXH124" s="857"/>
      <c r="DXI124" s="857"/>
      <c r="DXJ124" s="857"/>
      <c r="DXK124" s="857"/>
      <c r="DXL124" s="857"/>
      <c r="DXM124" s="857"/>
      <c r="DXN124" s="857"/>
      <c r="DXO124" s="857"/>
      <c r="DXP124" s="857"/>
      <c r="DXQ124" s="857"/>
      <c r="DXR124" s="857"/>
      <c r="DXS124" s="857"/>
      <c r="DXT124" s="857"/>
      <c r="DXU124" s="857"/>
      <c r="DXV124" s="857"/>
      <c r="DXW124" s="857"/>
      <c r="DXX124" s="857"/>
      <c r="DXY124" s="857"/>
      <c r="DXZ124" s="857"/>
      <c r="DYA124" s="857"/>
      <c r="DYB124" s="857"/>
      <c r="DYC124" s="857"/>
      <c r="DYD124" s="857"/>
      <c r="DYE124" s="857"/>
      <c r="DYF124" s="857"/>
      <c r="DYG124" s="857"/>
      <c r="DYH124" s="857"/>
      <c r="DYI124" s="857"/>
      <c r="DYJ124" s="857"/>
      <c r="DYK124" s="857"/>
      <c r="DYL124" s="857"/>
      <c r="DYM124" s="857"/>
      <c r="DYN124" s="857"/>
      <c r="DYO124" s="857"/>
      <c r="DYP124" s="857"/>
      <c r="DYQ124" s="857"/>
      <c r="DYR124" s="857"/>
      <c r="DYS124" s="857"/>
      <c r="DYT124" s="857"/>
      <c r="DYU124" s="857"/>
      <c r="DYV124" s="857"/>
      <c r="DYW124" s="857"/>
      <c r="DYX124" s="857"/>
      <c r="DYY124" s="857"/>
      <c r="DYZ124" s="857"/>
      <c r="DZA124" s="857"/>
      <c r="DZB124" s="857"/>
      <c r="DZC124" s="857"/>
      <c r="DZD124" s="857"/>
      <c r="DZE124" s="857"/>
      <c r="DZF124" s="857"/>
      <c r="DZG124" s="857"/>
      <c r="DZH124" s="857"/>
      <c r="DZI124" s="857"/>
      <c r="DZJ124" s="857"/>
      <c r="DZK124" s="857"/>
      <c r="DZL124" s="857"/>
      <c r="DZM124" s="857"/>
      <c r="DZN124" s="857"/>
      <c r="DZO124" s="857"/>
      <c r="DZP124" s="857"/>
      <c r="DZQ124" s="857"/>
      <c r="DZR124" s="857"/>
      <c r="DZS124" s="857"/>
      <c r="DZT124" s="857"/>
      <c r="DZU124" s="857"/>
      <c r="DZV124" s="857"/>
      <c r="DZW124" s="857"/>
      <c r="DZX124" s="857"/>
      <c r="DZY124" s="857"/>
      <c r="DZZ124" s="857"/>
      <c r="EAA124" s="857"/>
      <c r="EAB124" s="857"/>
      <c r="EAC124" s="857"/>
      <c r="EAD124" s="857"/>
      <c r="EAE124" s="857"/>
      <c r="EAF124" s="857"/>
      <c r="EAG124" s="857"/>
      <c r="EAH124" s="857"/>
      <c r="EAI124" s="857"/>
      <c r="EAJ124" s="857"/>
      <c r="EAK124" s="857"/>
      <c r="EAL124" s="857"/>
      <c r="EAM124" s="857"/>
      <c r="EAN124" s="857"/>
      <c r="EAO124" s="857"/>
      <c r="EAP124" s="857"/>
      <c r="EAQ124" s="857"/>
      <c r="EAR124" s="857"/>
      <c r="EAS124" s="857"/>
      <c r="EAT124" s="857"/>
      <c r="EAU124" s="857"/>
      <c r="EAV124" s="857"/>
      <c r="EAW124" s="857"/>
      <c r="EAX124" s="857"/>
      <c r="EAY124" s="857"/>
      <c r="EAZ124" s="857"/>
      <c r="EBA124" s="857"/>
      <c r="EBB124" s="857"/>
      <c r="EBC124" s="857"/>
      <c r="EBD124" s="857"/>
      <c r="EBE124" s="857"/>
      <c r="EBF124" s="857"/>
      <c r="EBG124" s="857"/>
      <c r="EBH124" s="857"/>
      <c r="EBI124" s="857"/>
      <c r="EBJ124" s="857"/>
      <c r="EBK124" s="857"/>
      <c r="EBL124" s="857"/>
      <c r="EBM124" s="857"/>
      <c r="EBN124" s="857"/>
      <c r="EBO124" s="857"/>
      <c r="EBP124" s="857"/>
      <c r="EBQ124" s="857"/>
      <c r="EBR124" s="857"/>
      <c r="EBS124" s="857"/>
      <c r="EBT124" s="857"/>
      <c r="EBU124" s="857"/>
      <c r="EBV124" s="857"/>
      <c r="EBW124" s="857"/>
      <c r="EBX124" s="857"/>
      <c r="EBY124" s="857"/>
      <c r="EBZ124" s="857"/>
      <c r="ECA124" s="857"/>
      <c r="ECB124" s="857"/>
      <c r="ECC124" s="857"/>
      <c r="ECD124" s="857"/>
      <c r="ECE124" s="857"/>
      <c r="ECF124" s="857"/>
      <c r="ECG124" s="857"/>
      <c r="ECH124" s="857"/>
      <c r="ECI124" s="857"/>
      <c r="ECJ124" s="857"/>
      <c r="ECK124" s="857"/>
      <c r="ECL124" s="857"/>
      <c r="ECM124" s="857"/>
      <c r="ECN124" s="857"/>
      <c r="ECO124" s="857"/>
      <c r="ECP124" s="857"/>
      <c r="ECQ124" s="857"/>
      <c r="ECR124" s="857"/>
      <c r="ECS124" s="857"/>
      <c r="ECT124" s="857"/>
      <c r="ECU124" s="857"/>
      <c r="ECV124" s="857"/>
      <c r="ECW124" s="857"/>
      <c r="ECX124" s="857"/>
      <c r="ECY124" s="857"/>
      <c r="ECZ124" s="857"/>
      <c r="EDA124" s="857"/>
      <c r="EDB124" s="857"/>
      <c r="EDC124" s="857"/>
      <c r="EDD124" s="857"/>
      <c r="EDE124" s="857"/>
      <c r="EDF124" s="857"/>
      <c r="EDG124" s="857"/>
      <c r="EDH124" s="857"/>
      <c r="EDI124" s="857"/>
      <c r="EDJ124" s="857"/>
      <c r="EDK124" s="857"/>
      <c r="EDL124" s="857"/>
      <c r="EDM124" s="857"/>
      <c r="EDN124" s="857"/>
      <c r="EDO124" s="857"/>
      <c r="EDP124" s="857"/>
      <c r="EDQ124" s="857"/>
      <c r="EDR124" s="857"/>
      <c r="EDS124" s="857"/>
      <c r="EDT124" s="857"/>
      <c r="EDU124" s="857"/>
      <c r="EDV124" s="857"/>
      <c r="EDW124" s="857"/>
      <c r="EDX124" s="857"/>
      <c r="EDY124" s="857"/>
      <c r="EDZ124" s="857"/>
      <c r="EEA124" s="857"/>
      <c r="EEB124" s="857"/>
      <c r="EEC124" s="857"/>
      <c r="EED124" s="857"/>
      <c r="EEE124" s="857"/>
      <c r="EEF124" s="857"/>
      <c r="EEG124" s="857"/>
      <c r="EEH124" s="857"/>
      <c r="EEI124" s="857"/>
      <c r="EEJ124" s="857"/>
      <c r="EEK124" s="857"/>
      <c r="EEL124" s="857"/>
      <c r="EEM124" s="857"/>
      <c r="EEN124" s="857"/>
      <c r="EEO124" s="857"/>
      <c r="EEP124" s="857"/>
      <c r="EEQ124" s="857"/>
      <c r="EER124" s="857"/>
      <c r="EES124" s="857"/>
      <c r="EET124" s="857"/>
      <c r="EEU124" s="857"/>
      <c r="EEV124" s="857"/>
      <c r="EEW124" s="857"/>
      <c r="EEX124" s="857"/>
      <c r="EEY124" s="857"/>
      <c r="EEZ124" s="857"/>
      <c r="EFA124" s="857"/>
      <c r="EFB124" s="857"/>
      <c r="EFC124" s="857"/>
      <c r="EFD124" s="857"/>
      <c r="EFE124" s="857"/>
      <c r="EFF124" s="857"/>
      <c r="EFG124" s="857"/>
      <c r="EFH124" s="857"/>
      <c r="EFI124" s="857"/>
      <c r="EFJ124" s="857"/>
      <c r="EFK124" s="857"/>
      <c r="EFL124" s="857"/>
      <c r="EFM124" s="857"/>
      <c r="EFN124" s="857"/>
      <c r="EFO124" s="857"/>
      <c r="EFP124" s="857"/>
      <c r="EFQ124" s="857"/>
      <c r="EFR124" s="857"/>
      <c r="EFS124" s="857"/>
      <c r="EFT124" s="857"/>
      <c r="EFU124" s="857"/>
      <c r="EFV124" s="857"/>
      <c r="EFW124" s="857"/>
      <c r="EFX124" s="857"/>
      <c r="EFY124" s="857"/>
      <c r="EFZ124" s="857"/>
      <c r="EGA124" s="857"/>
      <c r="EGB124" s="857"/>
      <c r="EGC124" s="857"/>
      <c r="EGD124" s="857"/>
      <c r="EGE124" s="857"/>
      <c r="EGF124" s="857"/>
      <c r="EGG124" s="857"/>
      <c r="EGH124" s="857"/>
      <c r="EGI124" s="857"/>
      <c r="EGJ124" s="857"/>
      <c r="EGK124" s="857"/>
      <c r="EGL124" s="857"/>
      <c r="EGM124" s="857"/>
      <c r="EGN124" s="857"/>
      <c r="EGO124" s="857"/>
      <c r="EGP124" s="857"/>
      <c r="EGQ124" s="857"/>
      <c r="EGR124" s="857"/>
      <c r="EGS124" s="857"/>
      <c r="EGT124" s="857"/>
      <c r="EGU124" s="857"/>
      <c r="EGV124" s="857"/>
      <c r="EGW124" s="857"/>
      <c r="EGX124" s="857"/>
      <c r="EGY124" s="857"/>
      <c r="EGZ124" s="857"/>
      <c r="EHA124" s="857"/>
      <c r="EHB124" s="857"/>
      <c r="EHC124" s="857"/>
      <c r="EHD124" s="857"/>
      <c r="EHE124" s="857"/>
      <c r="EHF124" s="857"/>
      <c r="EHG124" s="857"/>
      <c r="EHH124" s="857"/>
      <c r="EHI124" s="857"/>
      <c r="EHJ124" s="857"/>
      <c r="EHK124" s="857"/>
      <c r="EHL124" s="857"/>
      <c r="EHM124" s="857"/>
      <c r="EHN124" s="857"/>
      <c r="EHO124" s="857"/>
      <c r="EHP124" s="857"/>
      <c r="EHQ124" s="857"/>
      <c r="EHR124" s="857"/>
      <c r="EHS124" s="857"/>
      <c r="EHT124" s="857"/>
      <c r="EHU124" s="857"/>
      <c r="EHV124" s="857"/>
      <c r="EHW124" s="857"/>
      <c r="EHX124" s="857"/>
      <c r="EHY124" s="857"/>
      <c r="EHZ124" s="857"/>
      <c r="EIA124" s="857"/>
      <c r="EIB124" s="857"/>
      <c r="EIC124" s="857"/>
      <c r="EID124" s="857"/>
      <c r="EIE124" s="857"/>
      <c r="EIF124" s="857"/>
      <c r="EIG124" s="857"/>
      <c r="EIH124" s="857"/>
      <c r="EII124" s="857"/>
      <c r="EIJ124" s="857"/>
      <c r="EIK124" s="857"/>
      <c r="EIL124" s="857"/>
      <c r="EIM124" s="857"/>
      <c r="EIN124" s="857"/>
      <c r="EIO124" s="857"/>
      <c r="EIP124" s="857"/>
      <c r="EIQ124" s="857"/>
      <c r="EIR124" s="857"/>
      <c r="EIS124" s="857"/>
      <c r="EIT124" s="857"/>
      <c r="EIU124" s="857"/>
      <c r="EIV124" s="857"/>
      <c r="EIW124" s="857"/>
      <c r="EIX124" s="857"/>
      <c r="EIY124" s="857"/>
      <c r="EIZ124" s="857"/>
      <c r="EJA124" s="857"/>
      <c r="EJB124" s="857"/>
      <c r="EJC124" s="857"/>
      <c r="EJD124" s="857"/>
      <c r="EJE124" s="857"/>
      <c r="EJF124" s="857"/>
      <c r="EJG124" s="857"/>
      <c r="EJH124" s="857"/>
      <c r="EJI124" s="857"/>
      <c r="EJJ124" s="857"/>
      <c r="EJK124" s="857"/>
      <c r="EJL124" s="857"/>
      <c r="EJM124" s="857"/>
      <c r="EJN124" s="857"/>
      <c r="EJO124" s="857"/>
      <c r="EJP124" s="857"/>
      <c r="EJQ124" s="857"/>
      <c r="EJR124" s="857"/>
      <c r="EJS124" s="857"/>
      <c r="EJT124" s="857"/>
      <c r="EJU124" s="857"/>
      <c r="EJV124" s="857"/>
      <c r="EJW124" s="857"/>
      <c r="EJX124" s="857"/>
      <c r="EJY124" s="857"/>
      <c r="EJZ124" s="857"/>
      <c r="EKA124" s="857"/>
      <c r="EKB124" s="857"/>
      <c r="EKC124" s="857"/>
      <c r="EKD124" s="857"/>
      <c r="EKE124" s="857"/>
      <c r="EKF124" s="857"/>
      <c r="EKG124" s="857"/>
      <c r="EKH124" s="857"/>
      <c r="EKI124" s="857"/>
      <c r="EKJ124" s="857"/>
      <c r="EKK124" s="857"/>
      <c r="EKL124" s="857"/>
      <c r="EKM124" s="857"/>
      <c r="EKN124" s="857"/>
      <c r="EKO124" s="857"/>
      <c r="EKP124" s="857"/>
      <c r="EKQ124" s="857"/>
      <c r="EKR124" s="857"/>
      <c r="EKS124" s="857"/>
      <c r="EKT124" s="857"/>
      <c r="EKU124" s="857"/>
      <c r="EKV124" s="857"/>
      <c r="EKW124" s="857"/>
      <c r="EKX124" s="857"/>
      <c r="EKY124" s="857"/>
      <c r="EKZ124" s="857"/>
      <c r="ELA124" s="857"/>
      <c r="ELB124" s="857"/>
      <c r="ELC124" s="857"/>
      <c r="ELD124" s="857"/>
      <c r="ELE124" s="857"/>
      <c r="ELF124" s="857"/>
      <c r="ELG124" s="857"/>
      <c r="ELH124" s="857"/>
      <c r="ELI124" s="857"/>
      <c r="ELJ124" s="857"/>
      <c r="ELK124" s="857"/>
      <c r="ELL124" s="857"/>
      <c r="ELM124" s="857"/>
      <c r="ELN124" s="857"/>
      <c r="ELO124" s="857"/>
      <c r="ELP124" s="857"/>
      <c r="ELQ124" s="857"/>
      <c r="ELR124" s="857"/>
      <c r="ELS124" s="857"/>
      <c r="ELT124" s="857"/>
      <c r="ELU124" s="857"/>
      <c r="ELV124" s="857"/>
      <c r="ELW124" s="857"/>
      <c r="ELX124" s="857"/>
      <c r="ELY124" s="857"/>
      <c r="ELZ124" s="857"/>
      <c r="EMA124" s="857"/>
      <c r="EMB124" s="857"/>
      <c r="EMC124" s="857"/>
      <c r="EMD124" s="857"/>
      <c r="EME124" s="857"/>
      <c r="EMF124" s="857"/>
      <c r="EMG124" s="857"/>
      <c r="EMH124" s="857"/>
      <c r="EMI124" s="857"/>
      <c r="EMJ124" s="857"/>
      <c r="EMK124" s="857"/>
      <c r="EML124" s="857"/>
      <c r="EMM124" s="857"/>
      <c r="EMN124" s="857"/>
      <c r="EMO124" s="857"/>
      <c r="EMP124" s="857"/>
      <c r="EMQ124" s="857"/>
      <c r="EMR124" s="857"/>
      <c r="EMS124" s="857"/>
      <c r="EMT124" s="857"/>
      <c r="EMU124" s="857"/>
      <c r="EMV124" s="857"/>
      <c r="EMW124" s="857"/>
      <c r="EMX124" s="857"/>
      <c r="EMY124" s="857"/>
      <c r="EMZ124" s="857"/>
      <c r="ENA124" s="857"/>
      <c r="ENB124" s="857"/>
      <c r="ENC124" s="857"/>
      <c r="END124" s="857"/>
      <c r="ENE124" s="857"/>
      <c r="ENF124" s="857"/>
      <c r="ENG124" s="857"/>
      <c r="ENH124" s="857"/>
      <c r="ENI124" s="857"/>
      <c r="ENJ124" s="857"/>
      <c r="ENK124" s="857"/>
      <c r="ENL124" s="857"/>
      <c r="ENM124" s="857"/>
      <c r="ENN124" s="857"/>
      <c r="ENO124" s="857"/>
      <c r="ENP124" s="857"/>
      <c r="ENQ124" s="857"/>
      <c r="ENR124" s="857"/>
      <c r="ENS124" s="857"/>
      <c r="ENT124" s="857"/>
      <c r="ENU124" s="857"/>
      <c r="ENV124" s="857"/>
      <c r="ENW124" s="857"/>
      <c r="ENX124" s="857"/>
      <c r="ENY124" s="857"/>
      <c r="ENZ124" s="857"/>
      <c r="EOA124" s="857"/>
      <c r="EOB124" s="857"/>
      <c r="EOC124" s="857"/>
      <c r="EOD124" s="857"/>
      <c r="EOE124" s="857"/>
      <c r="EOF124" s="857"/>
      <c r="EOG124" s="857"/>
      <c r="EOH124" s="857"/>
      <c r="EOI124" s="857"/>
      <c r="EOJ124" s="857"/>
      <c r="EOK124" s="857"/>
      <c r="EOL124" s="857"/>
      <c r="EOM124" s="857"/>
      <c r="EON124" s="857"/>
      <c r="EOO124" s="857"/>
      <c r="EOP124" s="857"/>
      <c r="EOQ124" s="857"/>
      <c r="EOR124" s="857"/>
      <c r="EOS124" s="857"/>
      <c r="EOT124" s="857"/>
      <c r="EOU124" s="857"/>
      <c r="EOV124" s="857"/>
      <c r="EOW124" s="857"/>
      <c r="EOX124" s="857"/>
      <c r="EOY124" s="857"/>
      <c r="EOZ124" s="857"/>
      <c r="EPA124" s="857"/>
      <c r="EPB124" s="857"/>
      <c r="EPC124" s="857"/>
      <c r="EPD124" s="857"/>
      <c r="EPE124" s="857"/>
      <c r="EPF124" s="857"/>
      <c r="EPG124" s="857"/>
      <c r="EPH124" s="857"/>
      <c r="EPI124" s="857"/>
      <c r="EPJ124" s="857"/>
      <c r="EPK124" s="857"/>
      <c r="EPL124" s="857"/>
      <c r="EPM124" s="857"/>
      <c r="EPN124" s="857"/>
      <c r="EPO124" s="857"/>
      <c r="EPP124" s="857"/>
      <c r="EPQ124" s="857"/>
      <c r="EPR124" s="857"/>
      <c r="EPS124" s="857"/>
      <c r="EPT124" s="857"/>
      <c r="EPU124" s="857"/>
      <c r="EPV124" s="857"/>
      <c r="EPW124" s="857"/>
      <c r="EPX124" s="857"/>
      <c r="EPY124" s="857"/>
      <c r="EPZ124" s="857"/>
      <c r="EQA124" s="857"/>
      <c r="EQB124" s="857"/>
      <c r="EQC124" s="857"/>
      <c r="EQD124" s="857"/>
      <c r="EQE124" s="857"/>
      <c r="EQF124" s="857"/>
      <c r="EQG124" s="857"/>
      <c r="EQH124" s="857"/>
      <c r="EQI124" s="857"/>
      <c r="EQJ124" s="857"/>
      <c r="EQK124" s="857"/>
      <c r="EQL124" s="857"/>
      <c r="EQM124" s="857"/>
      <c r="EQN124" s="857"/>
      <c r="EQO124" s="857"/>
      <c r="EQP124" s="857"/>
      <c r="EQQ124" s="857"/>
      <c r="EQR124" s="857"/>
      <c r="EQS124" s="857"/>
      <c r="EQT124" s="857"/>
      <c r="EQU124" s="857"/>
      <c r="EQV124" s="857"/>
      <c r="EQW124" s="857"/>
      <c r="EQX124" s="857"/>
      <c r="EQY124" s="857"/>
      <c r="EQZ124" s="857"/>
      <c r="ERA124" s="857"/>
      <c r="ERB124" s="857"/>
      <c r="ERC124" s="857"/>
      <c r="ERD124" s="857"/>
      <c r="ERE124" s="857"/>
      <c r="ERF124" s="857"/>
      <c r="ERG124" s="857"/>
      <c r="ERH124" s="857"/>
      <c r="ERI124" s="857"/>
      <c r="ERJ124" s="857"/>
      <c r="ERK124" s="857"/>
      <c r="ERL124" s="857"/>
      <c r="ERM124" s="857"/>
      <c r="ERN124" s="857"/>
      <c r="ERO124" s="857"/>
      <c r="ERP124" s="857"/>
      <c r="ERQ124" s="857"/>
      <c r="ERR124" s="857"/>
      <c r="ERS124" s="857"/>
      <c r="ERT124" s="857"/>
      <c r="ERU124" s="857"/>
      <c r="ERV124" s="857"/>
      <c r="ERW124" s="857"/>
      <c r="ERX124" s="857"/>
      <c r="ERY124" s="857"/>
      <c r="ERZ124" s="857"/>
      <c r="ESA124" s="857"/>
      <c r="ESB124" s="857"/>
      <c r="ESC124" s="857"/>
      <c r="ESD124" s="857"/>
      <c r="ESE124" s="857"/>
      <c r="ESF124" s="857"/>
      <c r="ESG124" s="857"/>
      <c r="ESH124" s="857"/>
      <c r="ESI124" s="857"/>
      <c r="ESJ124" s="857"/>
      <c r="ESK124" s="857"/>
      <c r="ESL124" s="857"/>
      <c r="ESM124" s="857"/>
      <c r="ESN124" s="857"/>
      <c r="ESO124" s="857"/>
      <c r="ESP124" s="857"/>
      <c r="ESQ124" s="857"/>
      <c r="ESR124" s="857"/>
      <c r="ESS124" s="857"/>
      <c r="EST124" s="857"/>
      <c r="ESU124" s="857"/>
      <c r="ESV124" s="857"/>
      <c r="ESW124" s="857"/>
      <c r="ESX124" s="857"/>
      <c r="ESY124" s="857"/>
      <c r="ESZ124" s="857"/>
      <c r="ETA124" s="857"/>
      <c r="ETB124" s="857"/>
      <c r="ETC124" s="857"/>
      <c r="ETD124" s="857"/>
      <c r="ETE124" s="857"/>
      <c r="ETF124" s="857"/>
      <c r="ETG124" s="857"/>
      <c r="ETH124" s="857"/>
      <c r="ETI124" s="857"/>
      <c r="ETJ124" s="857"/>
      <c r="ETK124" s="857"/>
      <c r="ETL124" s="857"/>
      <c r="ETM124" s="857"/>
      <c r="ETN124" s="857"/>
      <c r="ETO124" s="857"/>
      <c r="ETP124" s="857"/>
      <c r="ETQ124" s="857"/>
      <c r="ETR124" s="857"/>
      <c r="ETS124" s="857"/>
      <c r="ETT124" s="857"/>
      <c r="ETU124" s="857"/>
      <c r="ETV124" s="857"/>
      <c r="ETW124" s="857"/>
      <c r="ETX124" s="857"/>
      <c r="ETY124" s="857"/>
      <c r="ETZ124" s="857"/>
      <c r="EUA124" s="857"/>
      <c r="EUB124" s="857"/>
      <c r="EUC124" s="857"/>
      <c r="EUD124" s="857"/>
      <c r="EUE124" s="857"/>
      <c r="EUF124" s="857"/>
      <c r="EUG124" s="857"/>
      <c r="EUH124" s="857"/>
      <c r="EUI124" s="857"/>
      <c r="EUJ124" s="857"/>
      <c r="EUK124" s="857"/>
      <c r="EUL124" s="857"/>
      <c r="EUM124" s="857"/>
      <c r="EUN124" s="857"/>
      <c r="EUO124" s="857"/>
      <c r="EUP124" s="857"/>
      <c r="EUQ124" s="857"/>
      <c r="EUR124" s="857"/>
      <c r="EUS124" s="857"/>
      <c r="EUT124" s="857"/>
      <c r="EUU124" s="857"/>
      <c r="EUV124" s="857"/>
      <c r="EUW124" s="857"/>
      <c r="EUX124" s="857"/>
      <c r="EUY124" s="857"/>
      <c r="EUZ124" s="857"/>
      <c r="EVA124" s="857"/>
      <c r="EVB124" s="857"/>
      <c r="EVC124" s="857"/>
      <c r="EVD124" s="857"/>
      <c r="EVE124" s="857"/>
      <c r="EVF124" s="857"/>
      <c r="EVG124" s="857"/>
      <c r="EVH124" s="857"/>
      <c r="EVI124" s="857"/>
      <c r="EVJ124" s="857"/>
      <c r="EVK124" s="857"/>
      <c r="EVL124" s="857"/>
      <c r="EVM124" s="857"/>
      <c r="EVN124" s="857"/>
      <c r="EVO124" s="857"/>
      <c r="EVP124" s="857"/>
      <c r="EVQ124" s="857"/>
      <c r="EVR124" s="857"/>
      <c r="EVS124" s="857"/>
      <c r="EVT124" s="857"/>
      <c r="EVU124" s="857"/>
      <c r="EVV124" s="857"/>
      <c r="EVW124" s="857"/>
      <c r="EVX124" s="857"/>
      <c r="EVY124" s="857"/>
      <c r="EVZ124" s="857"/>
      <c r="EWA124" s="857"/>
      <c r="EWB124" s="857"/>
      <c r="EWC124" s="857"/>
      <c r="EWD124" s="857"/>
      <c r="EWE124" s="857"/>
      <c r="EWF124" s="857"/>
      <c r="EWG124" s="857"/>
      <c r="EWH124" s="857"/>
      <c r="EWI124" s="857"/>
      <c r="EWJ124" s="857"/>
      <c r="EWK124" s="857"/>
      <c r="EWL124" s="857"/>
      <c r="EWM124" s="857"/>
      <c r="EWN124" s="857"/>
      <c r="EWO124" s="857"/>
      <c r="EWP124" s="857"/>
      <c r="EWQ124" s="857"/>
      <c r="EWR124" s="857"/>
      <c r="EWS124" s="857"/>
      <c r="EWT124" s="857"/>
      <c r="EWU124" s="857"/>
      <c r="EWV124" s="857"/>
      <c r="EWW124" s="857"/>
      <c r="EWX124" s="857"/>
      <c r="EWY124" s="857"/>
      <c r="EWZ124" s="857"/>
      <c r="EXA124" s="857"/>
      <c r="EXB124" s="857"/>
      <c r="EXC124" s="857"/>
      <c r="EXD124" s="857"/>
      <c r="EXE124" s="857"/>
      <c r="EXF124" s="857"/>
      <c r="EXG124" s="857"/>
      <c r="EXH124" s="857"/>
      <c r="EXI124" s="857"/>
      <c r="EXJ124" s="857"/>
      <c r="EXK124" s="857"/>
      <c r="EXL124" s="857"/>
      <c r="EXM124" s="857"/>
      <c r="EXN124" s="857"/>
      <c r="EXO124" s="857"/>
      <c r="EXP124" s="857"/>
      <c r="EXQ124" s="857"/>
      <c r="EXR124" s="857"/>
      <c r="EXS124" s="857"/>
      <c r="EXT124" s="857"/>
      <c r="EXU124" s="857"/>
      <c r="EXV124" s="857"/>
      <c r="EXW124" s="857"/>
      <c r="EXX124" s="857"/>
      <c r="EXY124" s="857"/>
      <c r="EXZ124" s="857"/>
      <c r="EYA124" s="857"/>
      <c r="EYB124" s="857"/>
      <c r="EYC124" s="857"/>
      <c r="EYD124" s="857"/>
      <c r="EYE124" s="857"/>
      <c r="EYF124" s="857"/>
      <c r="EYG124" s="857"/>
      <c r="EYH124" s="857"/>
      <c r="EYI124" s="857"/>
      <c r="EYJ124" s="857"/>
      <c r="EYK124" s="857"/>
      <c r="EYL124" s="857"/>
      <c r="EYM124" s="857"/>
      <c r="EYN124" s="857"/>
      <c r="EYO124" s="857"/>
      <c r="EYP124" s="857"/>
      <c r="EYQ124" s="857"/>
      <c r="EYR124" s="857"/>
      <c r="EYS124" s="857"/>
      <c r="EYT124" s="857"/>
      <c r="EYU124" s="857"/>
      <c r="EYV124" s="857"/>
      <c r="EYW124" s="857"/>
      <c r="EYX124" s="857"/>
      <c r="EYY124" s="857"/>
      <c r="EYZ124" s="857"/>
      <c r="EZA124" s="857"/>
      <c r="EZB124" s="857"/>
      <c r="EZC124" s="857"/>
      <c r="EZD124" s="857"/>
      <c r="EZE124" s="857"/>
      <c r="EZF124" s="857"/>
      <c r="EZG124" s="857"/>
      <c r="EZH124" s="857"/>
      <c r="EZI124" s="857"/>
      <c r="EZJ124" s="857"/>
      <c r="EZK124" s="857"/>
      <c r="EZL124" s="857"/>
      <c r="EZM124" s="857"/>
      <c r="EZN124" s="857"/>
      <c r="EZO124" s="857"/>
      <c r="EZP124" s="857"/>
      <c r="EZQ124" s="857"/>
      <c r="EZR124" s="857"/>
      <c r="EZS124" s="857"/>
      <c r="EZT124" s="857"/>
      <c r="EZU124" s="857"/>
      <c r="EZV124" s="857"/>
      <c r="EZW124" s="857"/>
      <c r="EZX124" s="857"/>
      <c r="EZY124" s="857"/>
      <c r="EZZ124" s="857"/>
      <c r="FAA124" s="857"/>
      <c r="FAB124" s="857"/>
      <c r="FAC124" s="857"/>
      <c r="FAD124" s="857"/>
      <c r="FAE124" s="857"/>
      <c r="FAF124" s="857"/>
      <c r="FAG124" s="857"/>
      <c r="FAH124" s="857"/>
      <c r="FAI124" s="857"/>
      <c r="FAJ124" s="857"/>
      <c r="FAK124" s="857"/>
      <c r="FAL124" s="857"/>
      <c r="FAM124" s="857"/>
      <c r="FAN124" s="857"/>
      <c r="FAO124" s="857"/>
      <c r="FAP124" s="857"/>
      <c r="FAQ124" s="857"/>
      <c r="FAR124" s="857"/>
      <c r="FAS124" s="857"/>
      <c r="FAT124" s="857"/>
      <c r="FAU124" s="857"/>
      <c r="FAV124" s="857"/>
      <c r="FAW124" s="857"/>
      <c r="FAX124" s="857"/>
      <c r="FAY124" s="857"/>
      <c r="FAZ124" s="857"/>
      <c r="FBA124" s="857"/>
      <c r="FBB124" s="857"/>
      <c r="FBC124" s="857"/>
      <c r="FBD124" s="857"/>
      <c r="FBE124" s="857"/>
      <c r="FBF124" s="857"/>
      <c r="FBG124" s="857"/>
      <c r="FBH124" s="857"/>
      <c r="FBI124" s="857"/>
      <c r="FBJ124" s="857"/>
      <c r="FBK124" s="857"/>
      <c r="FBL124" s="857"/>
      <c r="FBM124" s="857"/>
      <c r="FBN124" s="857"/>
      <c r="FBO124" s="857"/>
      <c r="FBP124" s="857"/>
      <c r="FBQ124" s="857"/>
      <c r="FBR124" s="857"/>
      <c r="FBS124" s="857"/>
      <c r="FBT124" s="857"/>
      <c r="FBU124" s="857"/>
      <c r="FBV124" s="857"/>
      <c r="FBW124" s="857"/>
      <c r="FBX124" s="857"/>
      <c r="FBY124" s="857"/>
      <c r="FBZ124" s="857"/>
      <c r="FCA124" s="857"/>
      <c r="FCB124" s="857"/>
      <c r="FCC124" s="857"/>
      <c r="FCD124" s="857"/>
      <c r="FCE124" s="857"/>
      <c r="FCF124" s="857"/>
      <c r="FCG124" s="857"/>
      <c r="FCH124" s="857"/>
      <c r="FCI124" s="857"/>
      <c r="FCJ124" s="857"/>
      <c r="FCK124" s="857"/>
      <c r="FCL124" s="857"/>
      <c r="FCM124" s="857"/>
      <c r="FCN124" s="857"/>
      <c r="FCO124" s="857"/>
      <c r="FCP124" s="857"/>
      <c r="FCQ124" s="857"/>
      <c r="FCR124" s="857"/>
      <c r="FCS124" s="857"/>
      <c r="FCT124" s="857"/>
      <c r="FCU124" s="857"/>
      <c r="FCV124" s="857"/>
      <c r="FCW124" s="857"/>
      <c r="FCX124" s="857"/>
      <c r="FCY124" s="857"/>
      <c r="FCZ124" s="857"/>
      <c r="FDA124" s="857"/>
      <c r="FDB124" s="857"/>
      <c r="FDC124" s="857"/>
      <c r="FDD124" s="857"/>
      <c r="FDE124" s="857"/>
      <c r="FDF124" s="857"/>
      <c r="FDG124" s="857"/>
      <c r="FDH124" s="857"/>
      <c r="FDI124" s="857"/>
      <c r="FDJ124" s="857"/>
      <c r="FDK124" s="857"/>
      <c r="FDL124" s="857"/>
      <c r="FDM124" s="857"/>
      <c r="FDN124" s="857"/>
      <c r="FDO124" s="857"/>
      <c r="FDP124" s="857"/>
      <c r="FDQ124" s="857"/>
      <c r="FDR124" s="857"/>
      <c r="FDS124" s="857"/>
      <c r="FDT124" s="857"/>
      <c r="FDU124" s="857"/>
      <c r="FDV124" s="857"/>
      <c r="FDW124" s="857"/>
      <c r="FDX124" s="857"/>
      <c r="FDY124" s="857"/>
      <c r="FDZ124" s="857"/>
      <c r="FEA124" s="857"/>
      <c r="FEB124" s="857"/>
      <c r="FEC124" s="857"/>
      <c r="FED124" s="857"/>
      <c r="FEE124" s="857"/>
      <c r="FEF124" s="857"/>
      <c r="FEG124" s="857"/>
      <c r="FEH124" s="857"/>
      <c r="FEI124" s="857"/>
      <c r="FEJ124" s="857"/>
      <c r="FEK124" s="857"/>
      <c r="FEL124" s="857"/>
      <c r="FEM124" s="857"/>
      <c r="FEN124" s="857"/>
      <c r="FEO124" s="857"/>
      <c r="FEP124" s="857"/>
      <c r="FEQ124" s="857"/>
      <c r="FER124" s="857"/>
      <c r="FES124" s="857"/>
      <c r="FET124" s="857"/>
      <c r="FEU124" s="857"/>
      <c r="FEV124" s="857"/>
      <c r="FEW124" s="857"/>
      <c r="FEX124" s="857"/>
      <c r="FEY124" s="857"/>
      <c r="FEZ124" s="857"/>
      <c r="FFA124" s="857"/>
      <c r="FFB124" s="857"/>
      <c r="FFC124" s="857"/>
      <c r="FFD124" s="857"/>
      <c r="FFE124" s="857"/>
      <c r="FFF124" s="857"/>
      <c r="FFG124" s="857"/>
      <c r="FFH124" s="857"/>
      <c r="FFI124" s="857"/>
      <c r="FFJ124" s="857"/>
      <c r="FFK124" s="857"/>
      <c r="FFL124" s="857"/>
      <c r="FFM124" s="857"/>
      <c r="FFN124" s="857"/>
      <c r="FFO124" s="857"/>
      <c r="FFP124" s="857"/>
      <c r="FFQ124" s="857"/>
      <c r="FFR124" s="857"/>
      <c r="FFS124" s="857"/>
      <c r="FFT124" s="857"/>
      <c r="FFU124" s="857"/>
      <c r="FFV124" s="857"/>
      <c r="FFW124" s="857"/>
      <c r="FFX124" s="857"/>
      <c r="FFY124" s="857"/>
      <c r="FFZ124" s="857"/>
      <c r="FGA124" s="857"/>
      <c r="FGB124" s="857"/>
      <c r="FGC124" s="857"/>
      <c r="FGD124" s="857"/>
      <c r="FGE124" s="857"/>
      <c r="FGF124" s="857"/>
      <c r="FGG124" s="857"/>
      <c r="FGH124" s="857"/>
      <c r="FGI124" s="857"/>
      <c r="FGJ124" s="857"/>
      <c r="FGK124" s="857"/>
      <c r="FGL124" s="857"/>
      <c r="FGM124" s="857"/>
      <c r="FGN124" s="857"/>
      <c r="FGO124" s="857"/>
      <c r="FGP124" s="857"/>
      <c r="FGQ124" s="857"/>
      <c r="FGR124" s="857"/>
      <c r="FGS124" s="857"/>
      <c r="FGT124" s="857"/>
      <c r="FGU124" s="857"/>
      <c r="FGV124" s="857"/>
      <c r="FGW124" s="857"/>
      <c r="FGX124" s="857"/>
      <c r="FGY124" s="857"/>
      <c r="FGZ124" s="857"/>
      <c r="FHA124" s="857"/>
      <c r="FHB124" s="857"/>
      <c r="FHC124" s="857"/>
      <c r="FHD124" s="857"/>
      <c r="FHE124" s="857"/>
      <c r="FHF124" s="857"/>
      <c r="FHG124" s="857"/>
      <c r="FHH124" s="857"/>
      <c r="FHI124" s="857"/>
      <c r="FHJ124" s="857"/>
      <c r="FHK124" s="857"/>
      <c r="FHL124" s="857"/>
      <c r="FHM124" s="857"/>
      <c r="FHN124" s="857"/>
      <c r="FHO124" s="857"/>
      <c r="FHP124" s="857"/>
      <c r="FHQ124" s="857"/>
      <c r="FHR124" s="857"/>
      <c r="FHS124" s="857"/>
      <c r="FHT124" s="857"/>
      <c r="FHU124" s="857"/>
      <c r="FHV124" s="857"/>
      <c r="FHW124" s="857"/>
      <c r="FHX124" s="857"/>
      <c r="FHY124" s="857"/>
      <c r="FHZ124" s="857"/>
      <c r="FIA124" s="857"/>
      <c r="FIB124" s="857"/>
      <c r="FIC124" s="857"/>
      <c r="FID124" s="857"/>
      <c r="FIE124" s="857"/>
      <c r="FIF124" s="857"/>
      <c r="FIG124" s="857"/>
      <c r="FIH124" s="857"/>
      <c r="FII124" s="857"/>
      <c r="FIJ124" s="857"/>
      <c r="FIK124" s="857"/>
      <c r="FIL124" s="857"/>
      <c r="FIM124" s="857"/>
      <c r="FIN124" s="857"/>
      <c r="FIO124" s="857"/>
      <c r="FIP124" s="857"/>
      <c r="FIQ124" s="857"/>
      <c r="FIR124" s="857"/>
      <c r="FIS124" s="857"/>
      <c r="FIT124" s="857"/>
      <c r="FIU124" s="857"/>
      <c r="FIV124" s="857"/>
      <c r="FIW124" s="857"/>
      <c r="FIX124" s="857"/>
      <c r="FIY124" s="857"/>
      <c r="FIZ124" s="857"/>
      <c r="FJA124" s="857"/>
      <c r="FJB124" s="857"/>
      <c r="FJC124" s="857"/>
      <c r="FJD124" s="857"/>
      <c r="FJE124" s="857"/>
      <c r="FJF124" s="857"/>
      <c r="FJG124" s="857"/>
      <c r="FJH124" s="857"/>
      <c r="FJI124" s="857"/>
      <c r="FJJ124" s="857"/>
      <c r="FJK124" s="857"/>
      <c r="FJL124" s="857"/>
      <c r="FJM124" s="857"/>
      <c r="FJN124" s="857"/>
      <c r="FJO124" s="857"/>
      <c r="FJP124" s="857"/>
      <c r="FJQ124" s="857"/>
      <c r="FJR124" s="857"/>
      <c r="FJS124" s="857"/>
      <c r="FJT124" s="857"/>
      <c r="FJU124" s="857"/>
      <c r="FJV124" s="857"/>
      <c r="FJW124" s="857"/>
      <c r="FJX124" s="857"/>
      <c r="FJY124" s="857"/>
      <c r="FJZ124" s="857"/>
      <c r="FKA124" s="857"/>
      <c r="FKB124" s="857"/>
      <c r="FKC124" s="857"/>
      <c r="FKD124" s="857"/>
      <c r="FKE124" s="857"/>
      <c r="FKF124" s="857"/>
      <c r="FKG124" s="857"/>
      <c r="FKH124" s="857"/>
      <c r="FKI124" s="857"/>
      <c r="FKJ124" s="857"/>
      <c r="FKK124" s="857"/>
      <c r="FKL124" s="857"/>
      <c r="FKM124" s="857"/>
      <c r="FKN124" s="857"/>
      <c r="FKO124" s="857"/>
      <c r="FKP124" s="857"/>
      <c r="FKQ124" s="857"/>
      <c r="FKR124" s="857"/>
      <c r="FKS124" s="857"/>
      <c r="FKT124" s="857"/>
      <c r="FKU124" s="857"/>
      <c r="FKV124" s="857"/>
      <c r="FKW124" s="857"/>
      <c r="FKX124" s="857"/>
      <c r="FKY124" s="857"/>
      <c r="FKZ124" s="857"/>
      <c r="FLA124" s="857"/>
      <c r="FLB124" s="857"/>
      <c r="FLC124" s="857"/>
      <c r="FLD124" s="857"/>
      <c r="FLE124" s="857"/>
      <c r="FLF124" s="857"/>
      <c r="FLG124" s="857"/>
      <c r="FLH124" s="857"/>
      <c r="FLI124" s="857"/>
      <c r="FLJ124" s="857"/>
      <c r="FLK124" s="857"/>
      <c r="FLL124" s="857"/>
      <c r="FLM124" s="857"/>
      <c r="FLN124" s="857"/>
      <c r="FLO124" s="857"/>
      <c r="FLP124" s="857"/>
      <c r="FLQ124" s="857"/>
      <c r="FLR124" s="857"/>
      <c r="FLS124" s="857"/>
      <c r="FLT124" s="857"/>
      <c r="FLU124" s="857"/>
      <c r="FLV124" s="857"/>
      <c r="FLW124" s="857"/>
      <c r="FLX124" s="857"/>
      <c r="FLY124" s="857"/>
      <c r="FLZ124" s="857"/>
      <c r="FMA124" s="857"/>
      <c r="FMB124" s="857"/>
      <c r="FMC124" s="857"/>
      <c r="FMD124" s="857"/>
      <c r="FME124" s="857"/>
      <c r="FMF124" s="857"/>
      <c r="FMG124" s="857"/>
      <c r="FMH124" s="857"/>
      <c r="FMI124" s="857"/>
      <c r="FMJ124" s="857"/>
      <c r="FMK124" s="857"/>
      <c r="FML124" s="857"/>
      <c r="FMM124" s="857"/>
      <c r="FMN124" s="857"/>
      <c r="FMO124" s="857"/>
      <c r="FMP124" s="857"/>
      <c r="FMQ124" s="857"/>
      <c r="FMR124" s="857"/>
      <c r="FMS124" s="857"/>
      <c r="FMT124" s="857"/>
      <c r="FMU124" s="857"/>
      <c r="FMV124" s="857"/>
      <c r="FMW124" s="857"/>
      <c r="FMX124" s="857"/>
      <c r="FMY124" s="857"/>
      <c r="FMZ124" s="857"/>
      <c r="FNA124" s="857"/>
      <c r="FNB124" s="857"/>
      <c r="FNC124" s="857"/>
      <c r="FND124" s="857"/>
      <c r="FNE124" s="857"/>
      <c r="FNF124" s="857"/>
      <c r="FNG124" s="857"/>
      <c r="FNH124" s="857"/>
      <c r="FNI124" s="857"/>
      <c r="FNJ124" s="857"/>
      <c r="FNK124" s="857"/>
      <c r="FNL124" s="857"/>
      <c r="FNM124" s="857"/>
      <c r="FNN124" s="857"/>
      <c r="FNO124" s="857"/>
      <c r="FNP124" s="857"/>
      <c r="FNQ124" s="857"/>
      <c r="FNR124" s="857"/>
      <c r="FNS124" s="857"/>
      <c r="FNT124" s="857"/>
      <c r="FNU124" s="857"/>
      <c r="FNV124" s="857"/>
      <c r="FNW124" s="857"/>
      <c r="FNX124" s="857"/>
      <c r="FNY124" s="857"/>
      <c r="FNZ124" s="857"/>
      <c r="FOA124" s="857"/>
      <c r="FOB124" s="857"/>
      <c r="FOC124" s="857"/>
      <c r="FOD124" s="857"/>
      <c r="FOE124" s="857"/>
      <c r="FOF124" s="857"/>
      <c r="FOG124" s="857"/>
      <c r="FOH124" s="857"/>
      <c r="FOI124" s="857"/>
      <c r="FOJ124" s="857"/>
      <c r="FOK124" s="857"/>
      <c r="FOL124" s="857"/>
      <c r="FOM124" s="857"/>
      <c r="FON124" s="857"/>
      <c r="FOO124" s="857"/>
      <c r="FOP124" s="857"/>
      <c r="FOQ124" s="857"/>
      <c r="FOR124" s="857"/>
      <c r="FOS124" s="857"/>
      <c r="FOT124" s="857"/>
      <c r="FOU124" s="857"/>
      <c r="FOV124" s="857"/>
      <c r="FOW124" s="857"/>
      <c r="FOX124" s="857"/>
      <c r="FOY124" s="857"/>
      <c r="FOZ124" s="857"/>
      <c r="FPA124" s="857"/>
      <c r="FPB124" s="857"/>
      <c r="FPC124" s="857"/>
      <c r="FPD124" s="857"/>
      <c r="FPE124" s="857"/>
      <c r="FPF124" s="857"/>
      <c r="FPG124" s="857"/>
      <c r="FPH124" s="857"/>
      <c r="FPI124" s="857"/>
      <c r="FPJ124" s="857"/>
      <c r="FPK124" s="857"/>
      <c r="FPL124" s="857"/>
      <c r="FPM124" s="857"/>
      <c r="FPN124" s="857"/>
      <c r="FPO124" s="857"/>
      <c r="FPP124" s="857"/>
      <c r="FPQ124" s="857"/>
      <c r="FPR124" s="857"/>
      <c r="FPS124" s="857"/>
      <c r="FPT124" s="857"/>
      <c r="FPU124" s="857"/>
      <c r="FPV124" s="857"/>
      <c r="FPW124" s="857"/>
      <c r="FPX124" s="857"/>
      <c r="FPY124" s="857"/>
      <c r="FPZ124" s="857"/>
      <c r="FQA124" s="857"/>
      <c r="FQB124" s="857"/>
      <c r="FQC124" s="857"/>
      <c r="FQD124" s="857"/>
      <c r="FQE124" s="857"/>
      <c r="FQF124" s="857"/>
      <c r="FQG124" s="857"/>
      <c r="FQH124" s="857"/>
      <c r="FQI124" s="857"/>
      <c r="FQJ124" s="857"/>
      <c r="FQK124" s="857"/>
      <c r="FQL124" s="857"/>
      <c r="FQM124" s="857"/>
      <c r="FQN124" s="857"/>
      <c r="FQO124" s="857"/>
      <c r="FQP124" s="857"/>
      <c r="FQQ124" s="857"/>
      <c r="FQR124" s="857"/>
      <c r="FQS124" s="857"/>
      <c r="FQT124" s="857"/>
      <c r="FQU124" s="857"/>
      <c r="FQV124" s="857"/>
      <c r="FQW124" s="857"/>
      <c r="FQX124" s="857"/>
      <c r="FQY124" s="857"/>
      <c r="FQZ124" s="857"/>
      <c r="FRA124" s="857"/>
      <c r="FRB124" s="857"/>
      <c r="FRC124" s="857"/>
      <c r="FRD124" s="857"/>
      <c r="FRE124" s="857"/>
      <c r="FRF124" s="857"/>
      <c r="FRG124" s="857"/>
      <c r="FRH124" s="857"/>
      <c r="FRI124" s="857"/>
      <c r="FRJ124" s="857"/>
      <c r="FRK124" s="857"/>
      <c r="FRL124" s="857"/>
      <c r="FRM124" s="857"/>
      <c r="FRN124" s="857"/>
      <c r="FRO124" s="857"/>
      <c r="FRP124" s="857"/>
      <c r="FRQ124" s="857"/>
      <c r="FRR124" s="857"/>
      <c r="FRS124" s="857"/>
      <c r="FRT124" s="857"/>
      <c r="FRU124" s="857"/>
      <c r="FRV124" s="857"/>
      <c r="FRW124" s="857"/>
      <c r="FRX124" s="857"/>
      <c r="FRY124" s="857"/>
      <c r="FRZ124" s="857"/>
      <c r="FSA124" s="857"/>
      <c r="FSB124" s="857"/>
      <c r="FSC124" s="857"/>
      <c r="FSD124" s="857"/>
      <c r="FSE124" s="857"/>
      <c r="FSF124" s="857"/>
      <c r="FSG124" s="857"/>
      <c r="FSH124" s="857"/>
      <c r="FSI124" s="857"/>
      <c r="FSJ124" s="857"/>
      <c r="FSK124" s="857"/>
      <c r="FSL124" s="857"/>
      <c r="FSM124" s="857"/>
      <c r="FSN124" s="857"/>
      <c r="FSO124" s="857"/>
      <c r="FSP124" s="857"/>
      <c r="FSQ124" s="857"/>
      <c r="FSR124" s="857"/>
      <c r="FSS124" s="857"/>
      <c r="FST124" s="857"/>
      <c r="FSU124" s="857"/>
      <c r="FSV124" s="857"/>
      <c r="FSW124" s="857"/>
      <c r="FSX124" s="857"/>
      <c r="FSY124" s="857"/>
      <c r="FSZ124" s="857"/>
      <c r="FTA124" s="857"/>
      <c r="FTB124" s="857"/>
      <c r="FTC124" s="857"/>
      <c r="FTD124" s="857"/>
      <c r="FTE124" s="857"/>
      <c r="FTF124" s="857"/>
      <c r="FTG124" s="857"/>
      <c r="FTH124" s="857"/>
      <c r="FTI124" s="857"/>
      <c r="FTJ124" s="857"/>
      <c r="FTK124" s="857"/>
      <c r="FTL124" s="857"/>
      <c r="FTM124" s="857"/>
      <c r="FTN124" s="857"/>
      <c r="FTO124" s="857"/>
      <c r="FTP124" s="857"/>
      <c r="FTQ124" s="857"/>
      <c r="FTR124" s="857"/>
      <c r="FTS124" s="857"/>
      <c r="FTT124" s="857"/>
      <c r="FTU124" s="857"/>
      <c r="FTV124" s="857"/>
      <c r="FTW124" s="857"/>
      <c r="FTX124" s="857"/>
      <c r="FTY124" s="857"/>
      <c r="FTZ124" s="857"/>
      <c r="FUA124" s="857"/>
      <c r="FUB124" s="857"/>
      <c r="FUC124" s="857"/>
      <c r="FUD124" s="857"/>
      <c r="FUE124" s="857"/>
      <c r="FUF124" s="857"/>
      <c r="FUG124" s="857"/>
      <c r="FUH124" s="857"/>
      <c r="FUI124" s="857"/>
      <c r="FUJ124" s="857"/>
      <c r="FUK124" s="857"/>
      <c r="FUL124" s="857"/>
      <c r="FUM124" s="857"/>
      <c r="FUN124" s="857"/>
      <c r="FUO124" s="857"/>
      <c r="FUP124" s="857"/>
      <c r="FUQ124" s="857"/>
      <c r="FUR124" s="857"/>
      <c r="FUS124" s="857"/>
      <c r="FUT124" s="857"/>
      <c r="FUU124" s="857"/>
      <c r="FUV124" s="857"/>
      <c r="FUW124" s="857"/>
      <c r="FUX124" s="857"/>
      <c r="FUY124" s="857"/>
      <c r="FUZ124" s="857"/>
      <c r="FVA124" s="857"/>
      <c r="FVB124" s="857"/>
      <c r="FVC124" s="857"/>
      <c r="FVD124" s="857"/>
      <c r="FVE124" s="857"/>
      <c r="FVF124" s="857"/>
      <c r="FVG124" s="857"/>
      <c r="FVH124" s="857"/>
      <c r="FVI124" s="857"/>
      <c r="FVJ124" s="857"/>
      <c r="FVK124" s="857"/>
      <c r="FVL124" s="857"/>
      <c r="FVM124" s="857"/>
      <c r="FVN124" s="857"/>
      <c r="FVO124" s="857"/>
      <c r="FVP124" s="857"/>
      <c r="FVQ124" s="857"/>
      <c r="FVR124" s="857"/>
      <c r="FVS124" s="857"/>
      <c r="FVT124" s="857"/>
      <c r="FVU124" s="857"/>
      <c r="FVV124" s="857"/>
      <c r="FVW124" s="857"/>
      <c r="FVX124" s="857"/>
      <c r="FVY124" s="857"/>
      <c r="FVZ124" s="857"/>
      <c r="FWA124" s="857"/>
      <c r="FWB124" s="857"/>
      <c r="FWC124" s="857"/>
      <c r="FWD124" s="857"/>
      <c r="FWE124" s="857"/>
      <c r="FWF124" s="857"/>
      <c r="FWG124" s="857"/>
      <c r="FWH124" s="857"/>
      <c r="FWI124" s="857"/>
      <c r="FWJ124" s="857"/>
      <c r="FWK124" s="857"/>
      <c r="FWL124" s="857"/>
      <c r="FWM124" s="857"/>
      <c r="FWN124" s="857"/>
      <c r="FWO124" s="857"/>
      <c r="FWP124" s="857"/>
      <c r="FWQ124" s="857"/>
      <c r="FWR124" s="857"/>
      <c r="FWS124" s="857"/>
      <c r="FWT124" s="857"/>
      <c r="FWU124" s="857"/>
      <c r="FWV124" s="857"/>
      <c r="FWW124" s="857"/>
      <c r="FWX124" s="857"/>
      <c r="FWY124" s="857"/>
      <c r="FWZ124" s="857"/>
      <c r="FXA124" s="857"/>
      <c r="FXB124" s="857"/>
      <c r="FXC124" s="857"/>
      <c r="FXD124" s="857"/>
      <c r="FXE124" s="857"/>
      <c r="FXF124" s="857"/>
      <c r="FXG124" s="857"/>
      <c r="FXH124" s="857"/>
      <c r="FXI124" s="857"/>
      <c r="FXJ124" s="857"/>
      <c r="FXK124" s="857"/>
      <c r="FXL124" s="857"/>
      <c r="FXM124" s="857"/>
      <c r="FXN124" s="857"/>
      <c r="FXO124" s="857"/>
      <c r="FXP124" s="857"/>
      <c r="FXQ124" s="857"/>
      <c r="FXR124" s="857"/>
      <c r="FXS124" s="857"/>
      <c r="FXT124" s="857"/>
      <c r="FXU124" s="857"/>
      <c r="FXV124" s="857"/>
      <c r="FXW124" s="857"/>
      <c r="FXX124" s="857"/>
      <c r="FXY124" s="857"/>
      <c r="FXZ124" s="857"/>
      <c r="FYA124" s="857"/>
      <c r="FYB124" s="857"/>
      <c r="FYC124" s="857"/>
      <c r="FYD124" s="857"/>
      <c r="FYE124" s="857"/>
      <c r="FYF124" s="857"/>
      <c r="FYG124" s="857"/>
      <c r="FYH124" s="857"/>
      <c r="FYI124" s="857"/>
      <c r="FYJ124" s="857"/>
      <c r="FYK124" s="857"/>
      <c r="FYL124" s="857"/>
      <c r="FYM124" s="857"/>
      <c r="FYN124" s="857"/>
      <c r="FYO124" s="857"/>
      <c r="FYP124" s="857"/>
      <c r="FYQ124" s="857"/>
      <c r="FYR124" s="857"/>
      <c r="FYS124" s="857"/>
      <c r="FYT124" s="857"/>
      <c r="FYU124" s="857"/>
      <c r="FYV124" s="857"/>
      <c r="FYW124" s="857"/>
      <c r="FYX124" s="857"/>
      <c r="FYY124" s="857"/>
      <c r="FYZ124" s="857"/>
      <c r="FZA124" s="857"/>
      <c r="FZB124" s="857"/>
      <c r="FZC124" s="857"/>
      <c r="FZD124" s="857"/>
      <c r="FZE124" s="857"/>
      <c r="FZF124" s="857"/>
      <c r="FZG124" s="857"/>
      <c r="FZH124" s="857"/>
      <c r="FZI124" s="857"/>
      <c r="FZJ124" s="857"/>
      <c r="FZK124" s="857"/>
      <c r="FZL124" s="857"/>
      <c r="FZM124" s="857"/>
      <c r="FZN124" s="857"/>
      <c r="FZO124" s="857"/>
      <c r="FZP124" s="857"/>
      <c r="FZQ124" s="857"/>
      <c r="FZR124" s="857"/>
      <c r="FZS124" s="857"/>
      <c r="FZT124" s="857"/>
      <c r="FZU124" s="857"/>
      <c r="FZV124" s="857"/>
      <c r="FZW124" s="857"/>
      <c r="FZX124" s="857"/>
      <c r="FZY124" s="857"/>
      <c r="FZZ124" s="857"/>
      <c r="GAA124" s="857"/>
      <c r="GAB124" s="857"/>
      <c r="GAC124" s="857"/>
      <c r="GAD124" s="857"/>
      <c r="GAE124" s="857"/>
      <c r="GAF124" s="857"/>
      <c r="GAG124" s="857"/>
      <c r="GAH124" s="857"/>
      <c r="GAI124" s="857"/>
      <c r="GAJ124" s="857"/>
      <c r="GAK124" s="857"/>
      <c r="GAL124" s="857"/>
      <c r="GAM124" s="857"/>
      <c r="GAN124" s="857"/>
      <c r="GAO124" s="857"/>
      <c r="GAP124" s="857"/>
      <c r="GAQ124" s="857"/>
      <c r="GAR124" s="857"/>
      <c r="GAS124" s="857"/>
      <c r="GAT124" s="857"/>
      <c r="GAU124" s="857"/>
      <c r="GAV124" s="857"/>
      <c r="GAW124" s="857"/>
      <c r="GAX124" s="857"/>
      <c r="GAY124" s="857"/>
      <c r="GAZ124" s="857"/>
      <c r="GBA124" s="857"/>
      <c r="GBB124" s="857"/>
      <c r="GBC124" s="857"/>
      <c r="GBD124" s="857"/>
      <c r="GBE124" s="857"/>
      <c r="GBF124" s="857"/>
      <c r="GBG124" s="857"/>
      <c r="GBH124" s="857"/>
      <c r="GBI124" s="857"/>
      <c r="GBJ124" s="857"/>
      <c r="GBK124" s="857"/>
      <c r="GBL124" s="857"/>
      <c r="GBM124" s="857"/>
      <c r="GBN124" s="857"/>
      <c r="GBO124" s="857"/>
      <c r="GBP124" s="857"/>
      <c r="GBQ124" s="857"/>
      <c r="GBR124" s="857"/>
      <c r="GBS124" s="857"/>
      <c r="GBT124" s="857"/>
      <c r="GBU124" s="857"/>
      <c r="GBV124" s="857"/>
      <c r="GBW124" s="857"/>
      <c r="GBX124" s="857"/>
      <c r="GBY124" s="857"/>
      <c r="GBZ124" s="857"/>
      <c r="GCA124" s="857"/>
      <c r="GCB124" s="857"/>
      <c r="GCC124" s="857"/>
      <c r="GCD124" s="857"/>
      <c r="GCE124" s="857"/>
      <c r="GCF124" s="857"/>
      <c r="GCG124" s="857"/>
      <c r="GCH124" s="857"/>
      <c r="GCI124" s="857"/>
      <c r="GCJ124" s="857"/>
      <c r="GCK124" s="857"/>
      <c r="GCL124" s="857"/>
      <c r="GCM124" s="857"/>
      <c r="GCN124" s="857"/>
      <c r="GCO124" s="857"/>
      <c r="GCP124" s="857"/>
      <c r="GCQ124" s="857"/>
      <c r="GCR124" s="857"/>
      <c r="GCS124" s="857"/>
      <c r="GCT124" s="857"/>
      <c r="GCU124" s="857"/>
      <c r="GCV124" s="857"/>
      <c r="GCW124" s="857"/>
      <c r="GCX124" s="857"/>
      <c r="GCY124" s="857"/>
      <c r="GCZ124" s="857"/>
      <c r="GDA124" s="857"/>
      <c r="GDB124" s="857"/>
      <c r="GDC124" s="857"/>
      <c r="GDD124" s="857"/>
      <c r="GDE124" s="857"/>
      <c r="GDF124" s="857"/>
      <c r="GDG124" s="857"/>
      <c r="GDH124" s="857"/>
      <c r="GDI124" s="857"/>
      <c r="GDJ124" s="857"/>
      <c r="GDK124" s="857"/>
      <c r="GDL124" s="857"/>
      <c r="GDM124" s="857"/>
      <c r="GDN124" s="857"/>
      <c r="GDO124" s="857"/>
      <c r="GDP124" s="857"/>
      <c r="GDQ124" s="857"/>
      <c r="GDR124" s="857"/>
      <c r="GDS124" s="857"/>
      <c r="GDT124" s="857"/>
      <c r="GDU124" s="857"/>
      <c r="GDV124" s="857"/>
      <c r="GDW124" s="857"/>
      <c r="GDX124" s="857"/>
      <c r="GDY124" s="857"/>
      <c r="GDZ124" s="857"/>
      <c r="GEA124" s="857"/>
      <c r="GEB124" s="857"/>
      <c r="GEC124" s="857"/>
      <c r="GED124" s="857"/>
      <c r="GEE124" s="857"/>
      <c r="GEF124" s="857"/>
      <c r="GEG124" s="857"/>
      <c r="GEH124" s="857"/>
      <c r="GEI124" s="857"/>
      <c r="GEJ124" s="857"/>
      <c r="GEK124" s="857"/>
      <c r="GEL124" s="857"/>
      <c r="GEM124" s="857"/>
      <c r="GEN124" s="857"/>
      <c r="GEO124" s="857"/>
      <c r="GEP124" s="857"/>
      <c r="GEQ124" s="857"/>
      <c r="GER124" s="857"/>
      <c r="GES124" s="857"/>
      <c r="GET124" s="857"/>
      <c r="GEU124" s="857"/>
      <c r="GEV124" s="857"/>
      <c r="GEW124" s="857"/>
      <c r="GEX124" s="857"/>
      <c r="GEY124" s="857"/>
      <c r="GEZ124" s="857"/>
      <c r="GFA124" s="857"/>
      <c r="GFB124" s="857"/>
      <c r="GFC124" s="857"/>
      <c r="GFD124" s="857"/>
      <c r="GFE124" s="857"/>
      <c r="GFF124" s="857"/>
      <c r="GFG124" s="857"/>
      <c r="GFH124" s="857"/>
      <c r="GFI124" s="857"/>
      <c r="GFJ124" s="857"/>
      <c r="GFK124" s="857"/>
      <c r="GFL124" s="857"/>
      <c r="GFM124" s="857"/>
      <c r="GFN124" s="857"/>
      <c r="GFO124" s="857"/>
      <c r="GFP124" s="857"/>
      <c r="GFQ124" s="857"/>
      <c r="GFR124" s="857"/>
      <c r="GFS124" s="857"/>
      <c r="GFT124" s="857"/>
      <c r="GFU124" s="857"/>
      <c r="GFV124" s="857"/>
      <c r="GFW124" s="857"/>
      <c r="GFX124" s="857"/>
      <c r="GFY124" s="857"/>
      <c r="GFZ124" s="857"/>
      <c r="GGA124" s="857"/>
      <c r="GGB124" s="857"/>
      <c r="GGC124" s="857"/>
      <c r="GGD124" s="857"/>
      <c r="GGE124" s="857"/>
      <c r="GGF124" s="857"/>
      <c r="GGG124" s="857"/>
      <c r="GGH124" s="857"/>
      <c r="GGI124" s="857"/>
      <c r="GGJ124" s="857"/>
      <c r="GGK124" s="857"/>
      <c r="GGL124" s="857"/>
      <c r="GGM124" s="857"/>
      <c r="GGN124" s="857"/>
      <c r="GGO124" s="857"/>
      <c r="GGP124" s="857"/>
      <c r="GGQ124" s="857"/>
      <c r="GGR124" s="857"/>
      <c r="GGS124" s="857"/>
      <c r="GGT124" s="857"/>
      <c r="GGU124" s="857"/>
      <c r="GGV124" s="857"/>
      <c r="GGW124" s="857"/>
      <c r="GGX124" s="857"/>
      <c r="GGY124" s="857"/>
      <c r="GGZ124" s="857"/>
      <c r="GHA124" s="857"/>
      <c r="GHB124" s="857"/>
      <c r="GHC124" s="857"/>
      <c r="GHD124" s="857"/>
      <c r="GHE124" s="857"/>
      <c r="GHF124" s="857"/>
      <c r="GHG124" s="857"/>
      <c r="GHH124" s="857"/>
      <c r="GHI124" s="857"/>
      <c r="GHJ124" s="857"/>
      <c r="GHK124" s="857"/>
      <c r="GHL124" s="857"/>
      <c r="GHM124" s="857"/>
      <c r="GHN124" s="857"/>
      <c r="GHO124" s="857"/>
      <c r="GHP124" s="857"/>
      <c r="GHQ124" s="857"/>
      <c r="GHR124" s="857"/>
      <c r="GHS124" s="857"/>
      <c r="GHT124" s="857"/>
      <c r="GHU124" s="857"/>
      <c r="GHV124" s="857"/>
      <c r="GHW124" s="857"/>
      <c r="GHX124" s="857"/>
      <c r="GHY124" s="857"/>
      <c r="GHZ124" s="857"/>
      <c r="GIA124" s="857"/>
      <c r="GIB124" s="857"/>
      <c r="GIC124" s="857"/>
      <c r="GID124" s="857"/>
      <c r="GIE124" s="857"/>
      <c r="GIF124" s="857"/>
      <c r="GIG124" s="857"/>
      <c r="GIH124" s="857"/>
      <c r="GII124" s="857"/>
      <c r="GIJ124" s="857"/>
      <c r="GIK124" s="857"/>
      <c r="GIL124" s="857"/>
      <c r="GIM124" s="857"/>
      <c r="GIN124" s="857"/>
      <c r="GIO124" s="857"/>
      <c r="GIP124" s="857"/>
      <c r="GIQ124" s="857"/>
      <c r="GIR124" s="857"/>
      <c r="GIS124" s="857"/>
      <c r="GIT124" s="857"/>
      <c r="GIU124" s="857"/>
      <c r="GIV124" s="857"/>
      <c r="GIW124" s="857"/>
      <c r="GIX124" s="857"/>
      <c r="GIY124" s="857"/>
      <c r="GIZ124" s="857"/>
      <c r="GJA124" s="857"/>
      <c r="GJB124" s="857"/>
      <c r="GJC124" s="857"/>
      <c r="GJD124" s="857"/>
      <c r="GJE124" s="857"/>
      <c r="GJF124" s="857"/>
      <c r="GJG124" s="857"/>
      <c r="GJH124" s="857"/>
      <c r="GJI124" s="857"/>
      <c r="GJJ124" s="857"/>
      <c r="GJK124" s="857"/>
      <c r="GJL124" s="857"/>
      <c r="GJM124" s="857"/>
      <c r="GJN124" s="857"/>
      <c r="GJO124" s="857"/>
      <c r="GJP124" s="857"/>
      <c r="GJQ124" s="857"/>
      <c r="GJR124" s="857"/>
      <c r="GJS124" s="857"/>
      <c r="GJT124" s="857"/>
      <c r="GJU124" s="857"/>
      <c r="GJV124" s="857"/>
      <c r="GJW124" s="857"/>
      <c r="GJX124" s="857"/>
      <c r="GJY124" s="857"/>
      <c r="GJZ124" s="857"/>
      <c r="GKA124" s="857"/>
      <c r="GKB124" s="857"/>
      <c r="GKC124" s="857"/>
      <c r="GKD124" s="857"/>
      <c r="GKE124" s="857"/>
      <c r="GKF124" s="857"/>
      <c r="GKG124" s="857"/>
      <c r="GKH124" s="857"/>
      <c r="GKI124" s="857"/>
      <c r="GKJ124" s="857"/>
      <c r="GKK124" s="857"/>
      <c r="GKL124" s="857"/>
      <c r="GKM124" s="857"/>
      <c r="GKN124" s="857"/>
      <c r="GKO124" s="857"/>
      <c r="GKP124" s="857"/>
      <c r="GKQ124" s="857"/>
      <c r="GKR124" s="857"/>
      <c r="GKS124" s="857"/>
      <c r="GKT124" s="857"/>
      <c r="GKU124" s="857"/>
      <c r="GKV124" s="857"/>
      <c r="GKW124" s="857"/>
      <c r="GKX124" s="857"/>
      <c r="GKY124" s="857"/>
      <c r="GKZ124" s="857"/>
      <c r="GLA124" s="857"/>
      <c r="GLB124" s="857"/>
      <c r="GLC124" s="857"/>
      <c r="GLD124" s="857"/>
      <c r="GLE124" s="857"/>
      <c r="GLF124" s="857"/>
      <c r="GLG124" s="857"/>
      <c r="GLH124" s="857"/>
      <c r="GLI124" s="857"/>
      <c r="GLJ124" s="857"/>
      <c r="GLK124" s="857"/>
      <c r="GLL124" s="857"/>
      <c r="GLM124" s="857"/>
      <c r="GLN124" s="857"/>
      <c r="GLO124" s="857"/>
      <c r="GLP124" s="857"/>
      <c r="GLQ124" s="857"/>
      <c r="GLR124" s="857"/>
      <c r="GLS124" s="857"/>
      <c r="GLT124" s="857"/>
      <c r="GLU124" s="857"/>
      <c r="GLV124" s="857"/>
      <c r="GLW124" s="857"/>
      <c r="GLX124" s="857"/>
      <c r="GLY124" s="857"/>
      <c r="GLZ124" s="857"/>
      <c r="GMA124" s="857"/>
      <c r="GMB124" s="857"/>
      <c r="GMC124" s="857"/>
      <c r="GMD124" s="857"/>
      <c r="GME124" s="857"/>
      <c r="GMF124" s="857"/>
      <c r="GMG124" s="857"/>
      <c r="GMH124" s="857"/>
      <c r="GMI124" s="857"/>
      <c r="GMJ124" s="857"/>
      <c r="GMK124" s="857"/>
      <c r="GML124" s="857"/>
      <c r="GMM124" s="857"/>
      <c r="GMN124" s="857"/>
      <c r="GMO124" s="857"/>
      <c r="GMP124" s="857"/>
      <c r="GMQ124" s="857"/>
      <c r="GMR124" s="857"/>
      <c r="GMS124" s="857"/>
      <c r="GMT124" s="857"/>
      <c r="GMU124" s="857"/>
      <c r="GMV124" s="857"/>
      <c r="GMW124" s="857"/>
      <c r="GMX124" s="857"/>
      <c r="GMY124" s="857"/>
      <c r="GMZ124" s="857"/>
      <c r="GNA124" s="857"/>
      <c r="GNB124" s="857"/>
      <c r="GNC124" s="857"/>
      <c r="GND124" s="857"/>
      <c r="GNE124" s="857"/>
      <c r="GNF124" s="857"/>
      <c r="GNG124" s="857"/>
      <c r="GNH124" s="857"/>
      <c r="GNI124" s="857"/>
      <c r="GNJ124" s="857"/>
      <c r="GNK124" s="857"/>
      <c r="GNL124" s="857"/>
      <c r="GNM124" s="857"/>
      <c r="GNN124" s="857"/>
      <c r="GNO124" s="857"/>
      <c r="GNP124" s="857"/>
      <c r="GNQ124" s="857"/>
      <c r="GNR124" s="857"/>
      <c r="GNS124" s="857"/>
      <c r="GNT124" s="857"/>
      <c r="GNU124" s="857"/>
      <c r="GNV124" s="857"/>
      <c r="GNW124" s="857"/>
      <c r="GNX124" s="857"/>
      <c r="GNY124" s="857"/>
      <c r="GNZ124" s="857"/>
      <c r="GOA124" s="857"/>
      <c r="GOB124" s="857"/>
      <c r="GOC124" s="857"/>
      <c r="GOD124" s="857"/>
      <c r="GOE124" s="857"/>
      <c r="GOF124" s="857"/>
      <c r="GOG124" s="857"/>
      <c r="GOH124" s="857"/>
      <c r="GOI124" s="857"/>
      <c r="GOJ124" s="857"/>
      <c r="GOK124" s="857"/>
      <c r="GOL124" s="857"/>
      <c r="GOM124" s="857"/>
      <c r="GON124" s="857"/>
      <c r="GOO124" s="857"/>
      <c r="GOP124" s="857"/>
      <c r="GOQ124" s="857"/>
      <c r="GOR124" s="857"/>
      <c r="GOS124" s="857"/>
      <c r="GOT124" s="857"/>
      <c r="GOU124" s="857"/>
      <c r="GOV124" s="857"/>
      <c r="GOW124" s="857"/>
      <c r="GOX124" s="857"/>
      <c r="GOY124" s="857"/>
      <c r="GOZ124" s="857"/>
      <c r="GPA124" s="857"/>
      <c r="GPB124" s="857"/>
      <c r="GPC124" s="857"/>
      <c r="GPD124" s="857"/>
      <c r="GPE124" s="857"/>
      <c r="GPF124" s="857"/>
      <c r="GPG124" s="857"/>
      <c r="GPH124" s="857"/>
      <c r="GPI124" s="857"/>
      <c r="GPJ124" s="857"/>
      <c r="GPK124" s="857"/>
      <c r="GPL124" s="857"/>
      <c r="GPM124" s="857"/>
      <c r="GPN124" s="857"/>
      <c r="GPO124" s="857"/>
      <c r="GPP124" s="857"/>
      <c r="GPQ124" s="857"/>
      <c r="GPR124" s="857"/>
      <c r="GPS124" s="857"/>
      <c r="GPT124" s="857"/>
      <c r="GPU124" s="857"/>
      <c r="GPV124" s="857"/>
      <c r="GPW124" s="857"/>
      <c r="GPX124" s="857"/>
      <c r="GPY124" s="857"/>
      <c r="GPZ124" s="857"/>
      <c r="GQA124" s="857"/>
      <c r="GQB124" s="857"/>
      <c r="GQC124" s="857"/>
      <c r="GQD124" s="857"/>
      <c r="GQE124" s="857"/>
      <c r="GQF124" s="857"/>
      <c r="GQG124" s="857"/>
      <c r="GQH124" s="857"/>
      <c r="GQI124" s="857"/>
      <c r="GQJ124" s="857"/>
      <c r="GQK124" s="857"/>
      <c r="GQL124" s="857"/>
      <c r="GQM124" s="857"/>
      <c r="GQN124" s="857"/>
      <c r="GQO124" s="857"/>
      <c r="GQP124" s="857"/>
      <c r="GQQ124" s="857"/>
      <c r="GQR124" s="857"/>
      <c r="GQS124" s="857"/>
      <c r="GQT124" s="857"/>
      <c r="GQU124" s="857"/>
      <c r="GQV124" s="857"/>
      <c r="GQW124" s="857"/>
      <c r="GQX124" s="857"/>
      <c r="GQY124" s="857"/>
      <c r="GQZ124" s="857"/>
      <c r="GRA124" s="857"/>
      <c r="GRB124" s="857"/>
      <c r="GRC124" s="857"/>
      <c r="GRD124" s="857"/>
      <c r="GRE124" s="857"/>
      <c r="GRF124" s="857"/>
      <c r="GRG124" s="857"/>
      <c r="GRH124" s="857"/>
      <c r="GRI124" s="857"/>
      <c r="GRJ124" s="857"/>
      <c r="GRK124" s="857"/>
      <c r="GRL124" s="857"/>
      <c r="GRM124" s="857"/>
      <c r="GRN124" s="857"/>
      <c r="GRO124" s="857"/>
      <c r="GRP124" s="857"/>
      <c r="GRQ124" s="857"/>
      <c r="GRR124" s="857"/>
      <c r="GRS124" s="857"/>
      <c r="GRT124" s="857"/>
      <c r="GRU124" s="857"/>
      <c r="GRV124" s="857"/>
      <c r="GRW124" s="857"/>
      <c r="GRX124" s="857"/>
      <c r="GRY124" s="857"/>
      <c r="GRZ124" s="857"/>
      <c r="GSA124" s="857"/>
      <c r="GSB124" s="857"/>
      <c r="GSC124" s="857"/>
      <c r="GSD124" s="857"/>
      <c r="GSE124" s="857"/>
      <c r="GSF124" s="857"/>
      <c r="GSG124" s="857"/>
      <c r="GSH124" s="857"/>
      <c r="GSI124" s="857"/>
      <c r="GSJ124" s="857"/>
      <c r="GSK124" s="857"/>
      <c r="GSL124" s="857"/>
      <c r="GSM124" s="857"/>
      <c r="GSN124" s="857"/>
      <c r="GSO124" s="857"/>
      <c r="GSP124" s="857"/>
      <c r="GSQ124" s="857"/>
      <c r="GSR124" s="857"/>
      <c r="GSS124" s="857"/>
      <c r="GST124" s="857"/>
      <c r="GSU124" s="857"/>
      <c r="GSV124" s="857"/>
      <c r="GSW124" s="857"/>
      <c r="GSX124" s="857"/>
      <c r="GSY124" s="857"/>
      <c r="GSZ124" s="857"/>
      <c r="GTA124" s="857"/>
      <c r="GTB124" s="857"/>
      <c r="GTC124" s="857"/>
      <c r="GTD124" s="857"/>
      <c r="GTE124" s="857"/>
      <c r="GTF124" s="857"/>
      <c r="GTG124" s="857"/>
      <c r="GTH124" s="857"/>
      <c r="GTI124" s="857"/>
      <c r="GTJ124" s="857"/>
      <c r="GTK124" s="857"/>
      <c r="GTL124" s="857"/>
      <c r="GTM124" s="857"/>
      <c r="GTN124" s="857"/>
      <c r="GTO124" s="857"/>
      <c r="GTP124" s="857"/>
      <c r="GTQ124" s="857"/>
      <c r="GTR124" s="857"/>
      <c r="GTS124" s="857"/>
      <c r="GTT124" s="857"/>
      <c r="GTU124" s="857"/>
      <c r="GTV124" s="857"/>
      <c r="GTW124" s="857"/>
      <c r="GTX124" s="857"/>
      <c r="GTY124" s="857"/>
      <c r="GTZ124" s="857"/>
      <c r="GUA124" s="857"/>
      <c r="GUB124" s="857"/>
      <c r="GUC124" s="857"/>
      <c r="GUD124" s="857"/>
      <c r="GUE124" s="857"/>
      <c r="GUF124" s="857"/>
      <c r="GUG124" s="857"/>
      <c r="GUH124" s="857"/>
      <c r="GUI124" s="857"/>
      <c r="GUJ124" s="857"/>
      <c r="GUK124" s="857"/>
      <c r="GUL124" s="857"/>
      <c r="GUM124" s="857"/>
      <c r="GUN124" s="857"/>
      <c r="GUO124" s="857"/>
      <c r="GUP124" s="857"/>
      <c r="GUQ124" s="857"/>
      <c r="GUR124" s="857"/>
      <c r="GUS124" s="857"/>
      <c r="GUT124" s="857"/>
      <c r="GUU124" s="857"/>
      <c r="GUV124" s="857"/>
      <c r="GUW124" s="857"/>
      <c r="GUX124" s="857"/>
      <c r="GUY124" s="857"/>
      <c r="GUZ124" s="857"/>
      <c r="GVA124" s="857"/>
      <c r="GVB124" s="857"/>
      <c r="GVC124" s="857"/>
      <c r="GVD124" s="857"/>
      <c r="GVE124" s="857"/>
      <c r="GVF124" s="857"/>
      <c r="GVG124" s="857"/>
      <c r="GVH124" s="857"/>
      <c r="GVI124" s="857"/>
      <c r="GVJ124" s="857"/>
      <c r="GVK124" s="857"/>
      <c r="GVL124" s="857"/>
      <c r="GVM124" s="857"/>
      <c r="GVN124" s="857"/>
      <c r="GVO124" s="857"/>
      <c r="GVP124" s="857"/>
      <c r="GVQ124" s="857"/>
      <c r="GVR124" s="857"/>
      <c r="GVS124" s="857"/>
      <c r="GVT124" s="857"/>
      <c r="GVU124" s="857"/>
      <c r="GVV124" s="857"/>
      <c r="GVW124" s="857"/>
      <c r="GVX124" s="857"/>
      <c r="GVY124" s="857"/>
      <c r="GVZ124" s="857"/>
      <c r="GWA124" s="857"/>
      <c r="GWB124" s="857"/>
      <c r="GWC124" s="857"/>
      <c r="GWD124" s="857"/>
      <c r="GWE124" s="857"/>
      <c r="GWF124" s="857"/>
      <c r="GWG124" s="857"/>
      <c r="GWH124" s="857"/>
      <c r="GWI124" s="857"/>
      <c r="GWJ124" s="857"/>
      <c r="GWK124" s="857"/>
      <c r="GWL124" s="857"/>
      <c r="GWM124" s="857"/>
      <c r="GWN124" s="857"/>
      <c r="GWO124" s="857"/>
      <c r="GWP124" s="857"/>
      <c r="GWQ124" s="857"/>
      <c r="GWR124" s="857"/>
      <c r="GWS124" s="857"/>
      <c r="GWT124" s="857"/>
      <c r="GWU124" s="857"/>
      <c r="GWV124" s="857"/>
      <c r="GWW124" s="857"/>
      <c r="GWX124" s="857"/>
      <c r="GWY124" s="857"/>
      <c r="GWZ124" s="857"/>
      <c r="GXA124" s="857"/>
      <c r="GXB124" s="857"/>
      <c r="GXC124" s="857"/>
      <c r="GXD124" s="857"/>
      <c r="GXE124" s="857"/>
      <c r="GXF124" s="857"/>
      <c r="GXG124" s="857"/>
      <c r="GXH124" s="857"/>
      <c r="GXI124" s="857"/>
      <c r="GXJ124" s="857"/>
      <c r="GXK124" s="857"/>
      <c r="GXL124" s="857"/>
      <c r="GXM124" s="857"/>
      <c r="GXN124" s="857"/>
      <c r="GXO124" s="857"/>
      <c r="GXP124" s="857"/>
      <c r="GXQ124" s="857"/>
      <c r="GXR124" s="857"/>
      <c r="GXS124" s="857"/>
      <c r="GXT124" s="857"/>
      <c r="GXU124" s="857"/>
      <c r="GXV124" s="857"/>
      <c r="GXW124" s="857"/>
      <c r="GXX124" s="857"/>
      <c r="GXY124" s="857"/>
      <c r="GXZ124" s="857"/>
      <c r="GYA124" s="857"/>
      <c r="GYB124" s="857"/>
      <c r="GYC124" s="857"/>
      <c r="GYD124" s="857"/>
      <c r="GYE124" s="857"/>
      <c r="GYF124" s="857"/>
      <c r="GYG124" s="857"/>
      <c r="GYH124" s="857"/>
      <c r="GYI124" s="857"/>
      <c r="GYJ124" s="857"/>
      <c r="GYK124" s="857"/>
      <c r="GYL124" s="857"/>
      <c r="GYM124" s="857"/>
      <c r="GYN124" s="857"/>
      <c r="GYO124" s="857"/>
      <c r="GYP124" s="857"/>
      <c r="GYQ124" s="857"/>
      <c r="GYR124" s="857"/>
      <c r="GYS124" s="857"/>
      <c r="GYT124" s="857"/>
      <c r="GYU124" s="857"/>
      <c r="GYV124" s="857"/>
      <c r="GYW124" s="857"/>
      <c r="GYX124" s="857"/>
      <c r="GYY124" s="857"/>
      <c r="GYZ124" s="857"/>
      <c r="GZA124" s="857"/>
      <c r="GZB124" s="857"/>
      <c r="GZC124" s="857"/>
      <c r="GZD124" s="857"/>
      <c r="GZE124" s="857"/>
      <c r="GZF124" s="857"/>
      <c r="GZG124" s="857"/>
      <c r="GZH124" s="857"/>
      <c r="GZI124" s="857"/>
      <c r="GZJ124" s="857"/>
      <c r="GZK124" s="857"/>
      <c r="GZL124" s="857"/>
      <c r="GZM124" s="857"/>
      <c r="GZN124" s="857"/>
      <c r="GZO124" s="857"/>
      <c r="GZP124" s="857"/>
      <c r="GZQ124" s="857"/>
      <c r="GZR124" s="857"/>
      <c r="GZS124" s="857"/>
      <c r="GZT124" s="857"/>
      <c r="GZU124" s="857"/>
      <c r="GZV124" s="857"/>
      <c r="GZW124" s="857"/>
      <c r="GZX124" s="857"/>
      <c r="GZY124" s="857"/>
      <c r="GZZ124" s="857"/>
      <c r="HAA124" s="857"/>
      <c r="HAB124" s="857"/>
      <c r="HAC124" s="857"/>
      <c r="HAD124" s="857"/>
      <c r="HAE124" s="857"/>
      <c r="HAF124" s="857"/>
      <c r="HAG124" s="857"/>
      <c r="HAH124" s="857"/>
      <c r="HAI124" s="857"/>
      <c r="HAJ124" s="857"/>
      <c r="HAK124" s="857"/>
      <c r="HAL124" s="857"/>
      <c r="HAM124" s="857"/>
      <c r="HAN124" s="857"/>
      <c r="HAO124" s="857"/>
      <c r="HAP124" s="857"/>
      <c r="HAQ124" s="857"/>
      <c r="HAR124" s="857"/>
      <c r="HAS124" s="857"/>
      <c r="HAT124" s="857"/>
      <c r="HAU124" s="857"/>
      <c r="HAV124" s="857"/>
      <c r="HAW124" s="857"/>
      <c r="HAX124" s="857"/>
      <c r="HAY124" s="857"/>
      <c r="HAZ124" s="857"/>
      <c r="HBA124" s="857"/>
      <c r="HBB124" s="857"/>
      <c r="HBC124" s="857"/>
      <c r="HBD124" s="857"/>
      <c r="HBE124" s="857"/>
      <c r="HBF124" s="857"/>
      <c r="HBG124" s="857"/>
      <c r="HBH124" s="857"/>
      <c r="HBI124" s="857"/>
      <c r="HBJ124" s="857"/>
      <c r="HBK124" s="857"/>
      <c r="HBL124" s="857"/>
      <c r="HBM124" s="857"/>
      <c r="HBN124" s="857"/>
      <c r="HBO124" s="857"/>
      <c r="HBP124" s="857"/>
      <c r="HBQ124" s="857"/>
      <c r="HBR124" s="857"/>
      <c r="HBS124" s="857"/>
      <c r="HBT124" s="857"/>
      <c r="HBU124" s="857"/>
      <c r="HBV124" s="857"/>
      <c r="HBW124" s="857"/>
      <c r="HBX124" s="857"/>
      <c r="HBY124" s="857"/>
      <c r="HBZ124" s="857"/>
      <c r="HCA124" s="857"/>
      <c r="HCB124" s="857"/>
      <c r="HCC124" s="857"/>
      <c r="HCD124" s="857"/>
      <c r="HCE124" s="857"/>
      <c r="HCF124" s="857"/>
      <c r="HCG124" s="857"/>
      <c r="HCH124" s="857"/>
      <c r="HCI124" s="857"/>
      <c r="HCJ124" s="857"/>
      <c r="HCK124" s="857"/>
      <c r="HCL124" s="857"/>
      <c r="HCM124" s="857"/>
      <c r="HCN124" s="857"/>
      <c r="HCO124" s="857"/>
      <c r="HCP124" s="857"/>
      <c r="HCQ124" s="857"/>
      <c r="HCR124" s="857"/>
      <c r="HCS124" s="857"/>
      <c r="HCT124" s="857"/>
      <c r="HCU124" s="857"/>
      <c r="HCV124" s="857"/>
      <c r="HCW124" s="857"/>
      <c r="HCX124" s="857"/>
      <c r="HCY124" s="857"/>
      <c r="HCZ124" s="857"/>
      <c r="HDA124" s="857"/>
      <c r="HDB124" s="857"/>
      <c r="HDC124" s="857"/>
      <c r="HDD124" s="857"/>
      <c r="HDE124" s="857"/>
      <c r="HDF124" s="857"/>
      <c r="HDG124" s="857"/>
      <c r="HDH124" s="857"/>
      <c r="HDI124" s="857"/>
      <c r="HDJ124" s="857"/>
      <c r="HDK124" s="857"/>
      <c r="HDL124" s="857"/>
      <c r="HDM124" s="857"/>
      <c r="HDN124" s="857"/>
      <c r="HDO124" s="857"/>
      <c r="HDP124" s="857"/>
      <c r="HDQ124" s="857"/>
      <c r="HDR124" s="857"/>
      <c r="HDS124" s="857"/>
      <c r="HDT124" s="857"/>
      <c r="HDU124" s="857"/>
      <c r="HDV124" s="857"/>
      <c r="HDW124" s="857"/>
      <c r="HDX124" s="857"/>
      <c r="HDY124" s="857"/>
      <c r="HDZ124" s="857"/>
      <c r="HEA124" s="857"/>
      <c r="HEB124" s="857"/>
      <c r="HEC124" s="857"/>
      <c r="HED124" s="857"/>
      <c r="HEE124" s="857"/>
      <c r="HEF124" s="857"/>
      <c r="HEG124" s="857"/>
      <c r="HEH124" s="857"/>
      <c r="HEI124" s="857"/>
      <c r="HEJ124" s="857"/>
      <c r="HEK124" s="857"/>
      <c r="HEL124" s="857"/>
      <c r="HEM124" s="857"/>
      <c r="HEN124" s="857"/>
      <c r="HEO124" s="857"/>
      <c r="HEP124" s="857"/>
      <c r="HEQ124" s="857"/>
      <c r="HER124" s="857"/>
      <c r="HES124" s="857"/>
      <c r="HET124" s="857"/>
      <c r="HEU124" s="857"/>
      <c r="HEV124" s="857"/>
      <c r="HEW124" s="857"/>
      <c r="HEX124" s="857"/>
      <c r="HEY124" s="857"/>
      <c r="HEZ124" s="857"/>
      <c r="HFA124" s="857"/>
      <c r="HFB124" s="857"/>
      <c r="HFC124" s="857"/>
      <c r="HFD124" s="857"/>
      <c r="HFE124" s="857"/>
      <c r="HFF124" s="857"/>
      <c r="HFG124" s="857"/>
      <c r="HFH124" s="857"/>
      <c r="HFI124" s="857"/>
      <c r="HFJ124" s="857"/>
      <c r="HFK124" s="857"/>
      <c r="HFL124" s="857"/>
      <c r="HFM124" s="857"/>
      <c r="HFN124" s="857"/>
      <c r="HFO124" s="857"/>
      <c r="HFP124" s="857"/>
      <c r="HFQ124" s="857"/>
      <c r="HFR124" s="857"/>
      <c r="HFS124" s="857"/>
      <c r="HFT124" s="857"/>
      <c r="HFU124" s="857"/>
      <c r="HFV124" s="857"/>
      <c r="HFW124" s="857"/>
      <c r="HFX124" s="857"/>
      <c r="HFY124" s="857"/>
      <c r="HFZ124" s="857"/>
      <c r="HGA124" s="857"/>
      <c r="HGB124" s="857"/>
      <c r="HGC124" s="857"/>
      <c r="HGD124" s="857"/>
      <c r="HGE124" s="857"/>
      <c r="HGF124" s="857"/>
      <c r="HGG124" s="857"/>
      <c r="HGH124" s="857"/>
      <c r="HGI124" s="857"/>
      <c r="HGJ124" s="857"/>
      <c r="HGK124" s="857"/>
      <c r="HGL124" s="857"/>
      <c r="HGM124" s="857"/>
      <c r="HGN124" s="857"/>
      <c r="HGO124" s="857"/>
      <c r="HGP124" s="857"/>
      <c r="HGQ124" s="857"/>
      <c r="HGR124" s="857"/>
      <c r="HGS124" s="857"/>
      <c r="HGT124" s="857"/>
      <c r="HGU124" s="857"/>
      <c r="HGV124" s="857"/>
      <c r="HGW124" s="857"/>
      <c r="HGX124" s="857"/>
      <c r="HGY124" s="857"/>
      <c r="HGZ124" s="857"/>
      <c r="HHA124" s="857"/>
      <c r="HHB124" s="857"/>
      <c r="HHC124" s="857"/>
      <c r="HHD124" s="857"/>
      <c r="HHE124" s="857"/>
      <c r="HHF124" s="857"/>
      <c r="HHG124" s="857"/>
      <c r="HHH124" s="857"/>
      <c r="HHI124" s="857"/>
      <c r="HHJ124" s="857"/>
      <c r="HHK124" s="857"/>
      <c r="HHL124" s="857"/>
      <c r="HHM124" s="857"/>
      <c r="HHN124" s="857"/>
      <c r="HHO124" s="857"/>
      <c r="HHP124" s="857"/>
      <c r="HHQ124" s="857"/>
      <c r="HHR124" s="857"/>
      <c r="HHS124" s="857"/>
      <c r="HHT124" s="857"/>
      <c r="HHU124" s="857"/>
      <c r="HHV124" s="857"/>
      <c r="HHW124" s="857"/>
      <c r="HHX124" s="857"/>
      <c r="HHY124" s="857"/>
      <c r="HHZ124" s="857"/>
      <c r="HIA124" s="857"/>
      <c r="HIB124" s="857"/>
      <c r="HIC124" s="857"/>
      <c r="HID124" s="857"/>
      <c r="HIE124" s="857"/>
      <c r="HIF124" s="857"/>
      <c r="HIG124" s="857"/>
      <c r="HIH124" s="857"/>
      <c r="HII124" s="857"/>
      <c r="HIJ124" s="857"/>
      <c r="HIK124" s="857"/>
      <c r="HIL124" s="857"/>
      <c r="HIM124" s="857"/>
      <c r="HIN124" s="857"/>
      <c r="HIO124" s="857"/>
      <c r="HIP124" s="857"/>
      <c r="HIQ124" s="857"/>
      <c r="HIR124" s="857"/>
      <c r="HIS124" s="857"/>
      <c r="HIT124" s="857"/>
      <c r="HIU124" s="857"/>
      <c r="HIV124" s="857"/>
      <c r="HIW124" s="857"/>
      <c r="HIX124" s="857"/>
      <c r="HIY124" s="857"/>
      <c r="HIZ124" s="857"/>
      <c r="HJA124" s="857"/>
      <c r="HJB124" s="857"/>
      <c r="HJC124" s="857"/>
      <c r="HJD124" s="857"/>
      <c r="HJE124" s="857"/>
      <c r="HJF124" s="857"/>
      <c r="HJG124" s="857"/>
      <c r="HJH124" s="857"/>
      <c r="HJI124" s="857"/>
      <c r="HJJ124" s="857"/>
      <c r="HJK124" s="857"/>
      <c r="HJL124" s="857"/>
      <c r="HJM124" s="857"/>
      <c r="HJN124" s="857"/>
      <c r="HJO124" s="857"/>
      <c r="HJP124" s="857"/>
      <c r="HJQ124" s="857"/>
      <c r="HJR124" s="857"/>
      <c r="HJS124" s="857"/>
      <c r="HJT124" s="857"/>
      <c r="HJU124" s="857"/>
      <c r="HJV124" s="857"/>
      <c r="HJW124" s="857"/>
      <c r="HJX124" s="857"/>
      <c r="HJY124" s="857"/>
      <c r="HJZ124" s="857"/>
      <c r="HKA124" s="857"/>
      <c r="HKB124" s="857"/>
      <c r="HKC124" s="857"/>
      <c r="HKD124" s="857"/>
      <c r="HKE124" s="857"/>
      <c r="HKF124" s="857"/>
      <c r="HKG124" s="857"/>
      <c r="HKH124" s="857"/>
      <c r="HKI124" s="857"/>
      <c r="HKJ124" s="857"/>
      <c r="HKK124" s="857"/>
      <c r="HKL124" s="857"/>
      <c r="HKM124" s="857"/>
      <c r="HKN124" s="857"/>
      <c r="HKO124" s="857"/>
      <c r="HKP124" s="857"/>
      <c r="HKQ124" s="857"/>
      <c r="HKR124" s="857"/>
      <c r="HKS124" s="857"/>
      <c r="HKT124" s="857"/>
      <c r="HKU124" s="857"/>
      <c r="HKV124" s="857"/>
      <c r="HKW124" s="857"/>
      <c r="HKX124" s="857"/>
      <c r="HKY124" s="857"/>
      <c r="HKZ124" s="857"/>
      <c r="HLA124" s="857"/>
      <c r="HLB124" s="857"/>
      <c r="HLC124" s="857"/>
      <c r="HLD124" s="857"/>
      <c r="HLE124" s="857"/>
      <c r="HLF124" s="857"/>
      <c r="HLG124" s="857"/>
      <c r="HLH124" s="857"/>
      <c r="HLI124" s="857"/>
      <c r="HLJ124" s="857"/>
      <c r="HLK124" s="857"/>
      <c r="HLL124" s="857"/>
      <c r="HLM124" s="857"/>
      <c r="HLN124" s="857"/>
      <c r="HLO124" s="857"/>
      <c r="HLP124" s="857"/>
      <c r="HLQ124" s="857"/>
      <c r="HLR124" s="857"/>
      <c r="HLS124" s="857"/>
      <c r="HLT124" s="857"/>
      <c r="HLU124" s="857"/>
      <c r="HLV124" s="857"/>
      <c r="HLW124" s="857"/>
      <c r="HLX124" s="857"/>
      <c r="HLY124" s="857"/>
      <c r="HLZ124" s="857"/>
      <c r="HMA124" s="857"/>
      <c r="HMB124" s="857"/>
      <c r="HMC124" s="857"/>
      <c r="HMD124" s="857"/>
      <c r="HME124" s="857"/>
      <c r="HMF124" s="857"/>
      <c r="HMG124" s="857"/>
      <c r="HMH124" s="857"/>
      <c r="HMI124" s="857"/>
      <c r="HMJ124" s="857"/>
      <c r="HMK124" s="857"/>
      <c r="HML124" s="857"/>
      <c r="HMM124" s="857"/>
      <c r="HMN124" s="857"/>
      <c r="HMO124" s="857"/>
      <c r="HMP124" s="857"/>
      <c r="HMQ124" s="857"/>
      <c r="HMR124" s="857"/>
      <c r="HMS124" s="857"/>
      <c r="HMT124" s="857"/>
      <c r="HMU124" s="857"/>
      <c r="HMV124" s="857"/>
      <c r="HMW124" s="857"/>
      <c r="HMX124" s="857"/>
      <c r="HMY124" s="857"/>
      <c r="HMZ124" s="857"/>
      <c r="HNA124" s="857"/>
      <c r="HNB124" s="857"/>
      <c r="HNC124" s="857"/>
      <c r="HND124" s="857"/>
      <c r="HNE124" s="857"/>
      <c r="HNF124" s="857"/>
      <c r="HNG124" s="857"/>
      <c r="HNH124" s="857"/>
      <c r="HNI124" s="857"/>
      <c r="HNJ124" s="857"/>
      <c r="HNK124" s="857"/>
      <c r="HNL124" s="857"/>
      <c r="HNM124" s="857"/>
      <c r="HNN124" s="857"/>
      <c r="HNO124" s="857"/>
      <c r="HNP124" s="857"/>
      <c r="HNQ124" s="857"/>
      <c r="HNR124" s="857"/>
      <c r="HNS124" s="857"/>
      <c r="HNT124" s="857"/>
      <c r="HNU124" s="857"/>
      <c r="HNV124" s="857"/>
      <c r="HNW124" s="857"/>
      <c r="HNX124" s="857"/>
      <c r="HNY124" s="857"/>
      <c r="HNZ124" s="857"/>
      <c r="HOA124" s="857"/>
      <c r="HOB124" s="857"/>
      <c r="HOC124" s="857"/>
      <c r="HOD124" s="857"/>
      <c r="HOE124" s="857"/>
      <c r="HOF124" s="857"/>
      <c r="HOG124" s="857"/>
      <c r="HOH124" s="857"/>
      <c r="HOI124" s="857"/>
      <c r="HOJ124" s="857"/>
      <c r="HOK124" s="857"/>
      <c r="HOL124" s="857"/>
      <c r="HOM124" s="857"/>
      <c r="HON124" s="857"/>
      <c r="HOO124" s="857"/>
      <c r="HOP124" s="857"/>
      <c r="HOQ124" s="857"/>
      <c r="HOR124" s="857"/>
      <c r="HOS124" s="857"/>
      <c r="HOT124" s="857"/>
      <c r="HOU124" s="857"/>
      <c r="HOV124" s="857"/>
      <c r="HOW124" s="857"/>
      <c r="HOX124" s="857"/>
      <c r="HOY124" s="857"/>
      <c r="HOZ124" s="857"/>
      <c r="HPA124" s="857"/>
      <c r="HPB124" s="857"/>
      <c r="HPC124" s="857"/>
      <c r="HPD124" s="857"/>
      <c r="HPE124" s="857"/>
      <c r="HPF124" s="857"/>
      <c r="HPG124" s="857"/>
      <c r="HPH124" s="857"/>
      <c r="HPI124" s="857"/>
      <c r="HPJ124" s="857"/>
      <c r="HPK124" s="857"/>
      <c r="HPL124" s="857"/>
      <c r="HPM124" s="857"/>
      <c r="HPN124" s="857"/>
      <c r="HPO124" s="857"/>
      <c r="HPP124" s="857"/>
      <c r="HPQ124" s="857"/>
      <c r="HPR124" s="857"/>
      <c r="HPS124" s="857"/>
      <c r="HPT124" s="857"/>
      <c r="HPU124" s="857"/>
      <c r="HPV124" s="857"/>
      <c r="HPW124" s="857"/>
      <c r="HPX124" s="857"/>
      <c r="HPY124" s="857"/>
      <c r="HPZ124" s="857"/>
      <c r="HQA124" s="857"/>
      <c r="HQB124" s="857"/>
      <c r="HQC124" s="857"/>
      <c r="HQD124" s="857"/>
      <c r="HQE124" s="857"/>
      <c r="HQF124" s="857"/>
      <c r="HQG124" s="857"/>
      <c r="HQH124" s="857"/>
      <c r="HQI124" s="857"/>
      <c r="HQJ124" s="857"/>
      <c r="HQK124" s="857"/>
      <c r="HQL124" s="857"/>
      <c r="HQM124" s="857"/>
      <c r="HQN124" s="857"/>
      <c r="HQO124" s="857"/>
      <c r="HQP124" s="857"/>
      <c r="HQQ124" s="857"/>
      <c r="HQR124" s="857"/>
      <c r="HQS124" s="857"/>
      <c r="HQT124" s="857"/>
      <c r="HQU124" s="857"/>
      <c r="HQV124" s="857"/>
      <c r="HQW124" s="857"/>
      <c r="HQX124" s="857"/>
      <c r="HQY124" s="857"/>
      <c r="HQZ124" s="857"/>
      <c r="HRA124" s="857"/>
      <c r="HRB124" s="857"/>
      <c r="HRC124" s="857"/>
      <c r="HRD124" s="857"/>
      <c r="HRE124" s="857"/>
      <c r="HRF124" s="857"/>
      <c r="HRG124" s="857"/>
      <c r="HRH124" s="857"/>
      <c r="HRI124" s="857"/>
      <c r="HRJ124" s="857"/>
      <c r="HRK124" s="857"/>
      <c r="HRL124" s="857"/>
      <c r="HRM124" s="857"/>
      <c r="HRN124" s="857"/>
      <c r="HRO124" s="857"/>
      <c r="HRP124" s="857"/>
      <c r="HRQ124" s="857"/>
      <c r="HRR124" s="857"/>
      <c r="HRS124" s="857"/>
      <c r="HRT124" s="857"/>
      <c r="HRU124" s="857"/>
      <c r="HRV124" s="857"/>
      <c r="HRW124" s="857"/>
      <c r="HRX124" s="857"/>
      <c r="HRY124" s="857"/>
      <c r="HRZ124" s="857"/>
      <c r="HSA124" s="857"/>
      <c r="HSB124" s="857"/>
      <c r="HSC124" s="857"/>
      <c r="HSD124" s="857"/>
      <c r="HSE124" s="857"/>
      <c r="HSF124" s="857"/>
      <c r="HSG124" s="857"/>
      <c r="HSH124" s="857"/>
      <c r="HSI124" s="857"/>
      <c r="HSJ124" s="857"/>
      <c r="HSK124" s="857"/>
      <c r="HSL124" s="857"/>
      <c r="HSM124" s="857"/>
      <c r="HSN124" s="857"/>
      <c r="HSO124" s="857"/>
      <c r="HSP124" s="857"/>
      <c r="HSQ124" s="857"/>
      <c r="HSR124" s="857"/>
      <c r="HSS124" s="857"/>
      <c r="HST124" s="857"/>
      <c r="HSU124" s="857"/>
      <c r="HSV124" s="857"/>
      <c r="HSW124" s="857"/>
      <c r="HSX124" s="857"/>
      <c r="HSY124" s="857"/>
      <c r="HSZ124" s="857"/>
      <c r="HTA124" s="857"/>
      <c r="HTB124" s="857"/>
      <c r="HTC124" s="857"/>
      <c r="HTD124" s="857"/>
      <c r="HTE124" s="857"/>
      <c r="HTF124" s="857"/>
      <c r="HTG124" s="857"/>
      <c r="HTH124" s="857"/>
      <c r="HTI124" s="857"/>
      <c r="HTJ124" s="857"/>
      <c r="HTK124" s="857"/>
      <c r="HTL124" s="857"/>
      <c r="HTM124" s="857"/>
      <c r="HTN124" s="857"/>
      <c r="HTO124" s="857"/>
      <c r="HTP124" s="857"/>
      <c r="HTQ124" s="857"/>
      <c r="HTR124" s="857"/>
      <c r="HTS124" s="857"/>
      <c r="HTT124" s="857"/>
      <c r="HTU124" s="857"/>
      <c r="HTV124" s="857"/>
      <c r="HTW124" s="857"/>
      <c r="HTX124" s="857"/>
      <c r="HTY124" s="857"/>
      <c r="HTZ124" s="857"/>
      <c r="HUA124" s="857"/>
      <c r="HUB124" s="857"/>
      <c r="HUC124" s="857"/>
      <c r="HUD124" s="857"/>
      <c r="HUE124" s="857"/>
      <c r="HUF124" s="857"/>
      <c r="HUG124" s="857"/>
      <c r="HUH124" s="857"/>
      <c r="HUI124" s="857"/>
      <c r="HUJ124" s="857"/>
      <c r="HUK124" s="857"/>
      <c r="HUL124" s="857"/>
      <c r="HUM124" s="857"/>
      <c r="HUN124" s="857"/>
      <c r="HUO124" s="857"/>
      <c r="HUP124" s="857"/>
      <c r="HUQ124" s="857"/>
      <c r="HUR124" s="857"/>
      <c r="HUS124" s="857"/>
      <c r="HUT124" s="857"/>
      <c r="HUU124" s="857"/>
      <c r="HUV124" s="857"/>
      <c r="HUW124" s="857"/>
      <c r="HUX124" s="857"/>
      <c r="HUY124" s="857"/>
      <c r="HUZ124" s="857"/>
      <c r="HVA124" s="857"/>
      <c r="HVB124" s="857"/>
      <c r="HVC124" s="857"/>
      <c r="HVD124" s="857"/>
      <c r="HVE124" s="857"/>
      <c r="HVF124" s="857"/>
      <c r="HVG124" s="857"/>
      <c r="HVH124" s="857"/>
      <c r="HVI124" s="857"/>
      <c r="HVJ124" s="857"/>
      <c r="HVK124" s="857"/>
      <c r="HVL124" s="857"/>
      <c r="HVM124" s="857"/>
      <c r="HVN124" s="857"/>
      <c r="HVO124" s="857"/>
      <c r="HVP124" s="857"/>
      <c r="HVQ124" s="857"/>
      <c r="HVR124" s="857"/>
      <c r="HVS124" s="857"/>
      <c r="HVT124" s="857"/>
      <c r="HVU124" s="857"/>
      <c r="HVV124" s="857"/>
      <c r="HVW124" s="857"/>
      <c r="HVX124" s="857"/>
      <c r="HVY124" s="857"/>
      <c r="HVZ124" s="857"/>
      <c r="HWA124" s="857"/>
      <c r="HWB124" s="857"/>
      <c r="HWC124" s="857"/>
      <c r="HWD124" s="857"/>
      <c r="HWE124" s="857"/>
      <c r="HWF124" s="857"/>
      <c r="HWG124" s="857"/>
      <c r="HWH124" s="857"/>
      <c r="HWI124" s="857"/>
      <c r="HWJ124" s="857"/>
      <c r="HWK124" s="857"/>
      <c r="HWL124" s="857"/>
      <c r="HWM124" s="857"/>
      <c r="HWN124" s="857"/>
      <c r="HWO124" s="857"/>
      <c r="HWP124" s="857"/>
      <c r="HWQ124" s="857"/>
      <c r="HWR124" s="857"/>
      <c r="HWS124" s="857"/>
      <c r="HWT124" s="857"/>
      <c r="HWU124" s="857"/>
      <c r="HWV124" s="857"/>
      <c r="HWW124" s="857"/>
      <c r="HWX124" s="857"/>
      <c r="HWY124" s="857"/>
      <c r="HWZ124" s="857"/>
      <c r="HXA124" s="857"/>
      <c r="HXB124" s="857"/>
      <c r="HXC124" s="857"/>
      <c r="HXD124" s="857"/>
      <c r="HXE124" s="857"/>
      <c r="HXF124" s="857"/>
      <c r="HXG124" s="857"/>
      <c r="HXH124" s="857"/>
      <c r="HXI124" s="857"/>
      <c r="HXJ124" s="857"/>
      <c r="HXK124" s="857"/>
      <c r="HXL124" s="857"/>
      <c r="HXM124" s="857"/>
      <c r="HXN124" s="857"/>
      <c r="HXO124" s="857"/>
      <c r="HXP124" s="857"/>
      <c r="HXQ124" s="857"/>
      <c r="HXR124" s="857"/>
      <c r="HXS124" s="857"/>
      <c r="HXT124" s="857"/>
      <c r="HXU124" s="857"/>
      <c r="HXV124" s="857"/>
      <c r="HXW124" s="857"/>
      <c r="HXX124" s="857"/>
      <c r="HXY124" s="857"/>
      <c r="HXZ124" s="857"/>
      <c r="HYA124" s="857"/>
      <c r="HYB124" s="857"/>
      <c r="HYC124" s="857"/>
      <c r="HYD124" s="857"/>
      <c r="HYE124" s="857"/>
      <c r="HYF124" s="857"/>
      <c r="HYG124" s="857"/>
      <c r="HYH124" s="857"/>
      <c r="HYI124" s="857"/>
      <c r="HYJ124" s="857"/>
      <c r="HYK124" s="857"/>
      <c r="HYL124" s="857"/>
      <c r="HYM124" s="857"/>
      <c r="HYN124" s="857"/>
      <c r="HYO124" s="857"/>
      <c r="HYP124" s="857"/>
      <c r="HYQ124" s="857"/>
      <c r="HYR124" s="857"/>
      <c r="HYS124" s="857"/>
      <c r="HYT124" s="857"/>
      <c r="HYU124" s="857"/>
      <c r="HYV124" s="857"/>
      <c r="HYW124" s="857"/>
      <c r="HYX124" s="857"/>
      <c r="HYY124" s="857"/>
      <c r="HYZ124" s="857"/>
      <c r="HZA124" s="857"/>
      <c r="HZB124" s="857"/>
      <c r="HZC124" s="857"/>
      <c r="HZD124" s="857"/>
      <c r="HZE124" s="857"/>
      <c r="HZF124" s="857"/>
      <c r="HZG124" s="857"/>
      <c r="HZH124" s="857"/>
      <c r="HZI124" s="857"/>
      <c r="HZJ124" s="857"/>
      <c r="HZK124" s="857"/>
      <c r="HZL124" s="857"/>
      <c r="HZM124" s="857"/>
      <c r="HZN124" s="857"/>
      <c r="HZO124" s="857"/>
      <c r="HZP124" s="857"/>
      <c r="HZQ124" s="857"/>
      <c r="HZR124" s="857"/>
      <c r="HZS124" s="857"/>
      <c r="HZT124" s="857"/>
      <c r="HZU124" s="857"/>
      <c r="HZV124" s="857"/>
      <c r="HZW124" s="857"/>
      <c r="HZX124" s="857"/>
      <c r="HZY124" s="857"/>
      <c r="HZZ124" s="857"/>
      <c r="IAA124" s="857"/>
      <c r="IAB124" s="857"/>
      <c r="IAC124" s="857"/>
      <c r="IAD124" s="857"/>
      <c r="IAE124" s="857"/>
      <c r="IAF124" s="857"/>
      <c r="IAG124" s="857"/>
      <c r="IAH124" s="857"/>
      <c r="IAI124" s="857"/>
      <c r="IAJ124" s="857"/>
      <c r="IAK124" s="857"/>
      <c r="IAL124" s="857"/>
      <c r="IAM124" s="857"/>
      <c r="IAN124" s="857"/>
      <c r="IAO124" s="857"/>
      <c r="IAP124" s="857"/>
      <c r="IAQ124" s="857"/>
      <c r="IAR124" s="857"/>
      <c r="IAS124" s="857"/>
      <c r="IAT124" s="857"/>
      <c r="IAU124" s="857"/>
      <c r="IAV124" s="857"/>
      <c r="IAW124" s="857"/>
      <c r="IAX124" s="857"/>
      <c r="IAY124" s="857"/>
      <c r="IAZ124" s="857"/>
      <c r="IBA124" s="857"/>
      <c r="IBB124" s="857"/>
      <c r="IBC124" s="857"/>
      <c r="IBD124" s="857"/>
      <c r="IBE124" s="857"/>
      <c r="IBF124" s="857"/>
      <c r="IBG124" s="857"/>
      <c r="IBH124" s="857"/>
      <c r="IBI124" s="857"/>
      <c r="IBJ124" s="857"/>
      <c r="IBK124" s="857"/>
      <c r="IBL124" s="857"/>
      <c r="IBM124" s="857"/>
      <c r="IBN124" s="857"/>
      <c r="IBO124" s="857"/>
      <c r="IBP124" s="857"/>
      <c r="IBQ124" s="857"/>
      <c r="IBR124" s="857"/>
      <c r="IBS124" s="857"/>
      <c r="IBT124" s="857"/>
      <c r="IBU124" s="857"/>
      <c r="IBV124" s="857"/>
      <c r="IBW124" s="857"/>
      <c r="IBX124" s="857"/>
      <c r="IBY124" s="857"/>
      <c r="IBZ124" s="857"/>
      <c r="ICA124" s="857"/>
      <c r="ICB124" s="857"/>
      <c r="ICC124" s="857"/>
      <c r="ICD124" s="857"/>
      <c r="ICE124" s="857"/>
      <c r="ICF124" s="857"/>
      <c r="ICG124" s="857"/>
      <c r="ICH124" s="857"/>
      <c r="ICI124" s="857"/>
      <c r="ICJ124" s="857"/>
      <c r="ICK124" s="857"/>
      <c r="ICL124" s="857"/>
      <c r="ICM124" s="857"/>
      <c r="ICN124" s="857"/>
      <c r="ICO124" s="857"/>
      <c r="ICP124" s="857"/>
      <c r="ICQ124" s="857"/>
      <c r="ICR124" s="857"/>
      <c r="ICS124" s="857"/>
      <c r="ICT124" s="857"/>
      <c r="ICU124" s="857"/>
      <c r="ICV124" s="857"/>
      <c r="ICW124" s="857"/>
      <c r="ICX124" s="857"/>
      <c r="ICY124" s="857"/>
      <c r="ICZ124" s="857"/>
      <c r="IDA124" s="857"/>
      <c r="IDB124" s="857"/>
      <c r="IDC124" s="857"/>
      <c r="IDD124" s="857"/>
      <c r="IDE124" s="857"/>
      <c r="IDF124" s="857"/>
      <c r="IDG124" s="857"/>
      <c r="IDH124" s="857"/>
      <c r="IDI124" s="857"/>
      <c r="IDJ124" s="857"/>
      <c r="IDK124" s="857"/>
      <c r="IDL124" s="857"/>
      <c r="IDM124" s="857"/>
      <c r="IDN124" s="857"/>
      <c r="IDO124" s="857"/>
      <c r="IDP124" s="857"/>
      <c r="IDQ124" s="857"/>
      <c r="IDR124" s="857"/>
      <c r="IDS124" s="857"/>
      <c r="IDT124" s="857"/>
      <c r="IDU124" s="857"/>
      <c r="IDV124" s="857"/>
      <c r="IDW124" s="857"/>
      <c r="IDX124" s="857"/>
      <c r="IDY124" s="857"/>
      <c r="IDZ124" s="857"/>
      <c r="IEA124" s="857"/>
      <c r="IEB124" s="857"/>
      <c r="IEC124" s="857"/>
      <c r="IED124" s="857"/>
      <c r="IEE124" s="857"/>
      <c r="IEF124" s="857"/>
      <c r="IEG124" s="857"/>
      <c r="IEH124" s="857"/>
      <c r="IEI124" s="857"/>
      <c r="IEJ124" s="857"/>
      <c r="IEK124" s="857"/>
      <c r="IEL124" s="857"/>
      <c r="IEM124" s="857"/>
      <c r="IEN124" s="857"/>
      <c r="IEO124" s="857"/>
      <c r="IEP124" s="857"/>
      <c r="IEQ124" s="857"/>
      <c r="IER124" s="857"/>
      <c r="IES124" s="857"/>
      <c r="IET124" s="857"/>
      <c r="IEU124" s="857"/>
      <c r="IEV124" s="857"/>
      <c r="IEW124" s="857"/>
      <c r="IEX124" s="857"/>
      <c r="IEY124" s="857"/>
      <c r="IEZ124" s="857"/>
      <c r="IFA124" s="857"/>
      <c r="IFB124" s="857"/>
      <c r="IFC124" s="857"/>
      <c r="IFD124" s="857"/>
      <c r="IFE124" s="857"/>
      <c r="IFF124" s="857"/>
      <c r="IFG124" s="857"/>
      <c r="IFH124" s="857"/>
      <c r="IFI124" s="857"/>
      <c r="IFJ124" s="857"/>
      <c r="IFK124" s="857"/>
      <c r="IFL124" s="857"/>
      <c r="IFM124" s="857"/>
      <c r="IFN124" s="857"/>
      <c r="IFO124" s="857"/>
      <c r="IFP124" s="857"/>
      <c r="IFQ124" s="857"/>
      <c r="IFR124" s="857"/>
      <c r="IFS124" s="857"/>
      <c r="IFT124" s="857"/>
      <c r="IFU124" s="857"/>
      <c r="IFV124" s="857"/>
      <c r="IFW124" s="857"/>
      <c r="IFX124" s="857"/>
      <c r="IFY124" s="857"/>
      <c r="IFZ124" s="857"/>
      <c r="IGA124" s="857"/>
      <c r="IGB124" s="857"/>
      <c r="IGC124" s="857"/>
      <c r="IGD124" s="857"/>
      <c r="IGE124" s="857"/>
      <c r="IGF124" s="857"/>
      <c r="IGG124" s="857"/>
      <c r="IGH124" s="857"/>
      <c r="IGI124" s="857"/>
      <c r="IGJ124" s="857"/>
      <c r="IGK124" s="857"/>
      <c r="IGL124" s="857"/>
      <c r="IGM124" s="857"/>
      <c r="IGN124" s="857"/>
      <c r="IGO124" s="857"/>
      <c r="IGP124" s="857"/>
      <c r="IGQ124" s="857"/>
      <c r="IGR124" s="857"/>
      <c r="IGS124" s="857"/>
      <c r="IGT124" s="857"/>
      <c r="IGU124" s="857"/>
      <c r="IGV124" s="857"/>
      <c r="IGW124" s="857"/>
      <c r="IGX124" s="857"/>
      <c r="IGY124" s="857"/>
      <c r="IGZ124" s="857"/>
      <c r="IHA124" s="857"/>
      <c r="IHB124" s="857"/>
      <c r="IHC124" s="857"/>
      <c r="IHD124" s="857"/>
      <c r="IHE124" s="857"/>
      <c r="IHF124" s="857"/>
      <c r="IHG124" s="857"/>
      <c r="IHH124" s="857"/>
      <c r="IHI124" s="857"/>
      <c r="IHJ124" s="857"/>
      <c r="IHK124" s="857"/>
      <c r="IHL124" s="857"/>
      <c r="IHM124" s="857"/>
      <c r="IHN124" s="857"/>
      <c r="IHO124" s="857"/>
      <c r="IHP124" s="857"/>
      <c r="IHQ124" s="857"/>
      <c r="IHR124" s="857"/>
      <c r="IHS124" s="857"/>
      <c r="IHT124" s="857"/>
      <c r="IHU124" s="857"/>
      <c r="IHV124" s="857"/>
      <c r="IHW124" s="857"/>
      <c r="IHX124" s="857"/>
      <c r="IHY124" s="857"/>
      <c r="IHZ124" s="857"/>
      <c r="IIA124" s="857"/>
      <c r="IIB124" s="857"/>
      <c r="IIC124" s="857"/>
      <c r="IID124" s="857"/>
      <c r="IIE124" s="857"/>
      <c r="IIF124" s="857"/>
      <c r="IIG124" s="857"/>
      <c r="IIH124" s="857"/>
      <c r="III124" s="857"/>
      <c r="IIJ124" s="857"/>
      <c r="IIK124" s="857"/>
      <c r="IIL124" s="857"/>
      <c r="IIM124" s="857"/>
      <c r="IIN124" s="857"/>
      <c r="IIO124" s="857"/>
      <c r="IIP124" s="857"/>
      <c r="IIQ124" s="857"/>
      <c r="IIR124" s="857"/>
      <c r="IIS124" s="857"/>
      <c r="IIT124" s="857"/>
      <c r="IIU124" s="857"/>
      <c r="IIV124" s="857"/>
      <c r="IIW124" s="857"/>
      <c r="IIX124" s="857"/>
      <c r="IIY124" s="857"/>
      <c r="IIZ124" s="857"/>
      <c r="IJA124" s="857"/>
      <c r="IJB124" s="857"/>
      <c r="IJC124" s="857"/>
      <c r="IJD124" s="857"/>
      <c r="IJE124" s="857"/>
      <c r="IJF124" s="857"/>
      <c r="IJG124" s="857"/>
      <c r="IJH124" s="857"/>
      <c r="IJI124" s="857"/>
      <c r="IJJ124" s="857"/>
      <c r="IJK124" s="857"/>
      <c r="IJL124" s="857"/>
      <c r="IJM124" s="857"/>
      <c r="IJN124" s="857"/>
      <c r="IJO124" s="857"/>
      <c r="IJP124" s="857"/>
      <c r="IJQ124" s="857"/>
      <c r="IJR124" s="857"/>
      <c r="IJS124" s="857"/>
      <c r="IJT124" s="857"/>
      <c r="IJU124" s="857"/>
      <c r="IJV124" s="857"/>
      <c r="IJW124" s="857"/>
      <c r="IJX124" s="857"/>
      <c r="IJY124" s="857"/>
      <c r="IJZ124" s="857"/>
      <c r="IKA124" s="857"/>
      <c r="IKB124" s="857"/>
      <c r="IKC124" s="857"/>
      <c r="IKD124" s="857"/>
      <c r="IKE124" s="857"/>
      <c r="IKF124" s="857"/>
      <c r="IKG124" s="857"/>
      <c r="IKH124" s="857"/>
      <c r="IKI124" s="857"/>
      <c r="IKJ124" s="857"/>
      <c r="IKK124" s="857"/>
      <c r="IKL124" s="857"/>
      <c r="IKM124" s="857"/>
      <c r="IKN124" s="857"/>
      <c r="IKO124" s="857"/>
      <c r="IKP124" s="857"/>
      <c r="IKQ124" s="857"/>
      <c r="IKR124" s="857"/>
      <c r="IKS124" s="857"/>
      <c r="IKT124" s="857"/>
      <c r="IKU124" s="857"/>
      <c r="IKV124" s="857"/>
      <c r="IKW124" s="857"/>
      <c r="IKX124" s="857"/>
      <c r="IKY124" s="857"/>
      <c r="IKZ124" s="857"/>
      <c r="ILA124" s="857"/>
      <c r="ILB124" s="857"/>
      <c r="ILC124" s="857"/>
      <c r="ILD124" s="857"/>
      <c r="ILE124" s="857"/>
      <c r="ILF124" s="857"/>
      <c r="ILG124" s="857"/>
      <c r="ILH124" s="857"/>
      <c r="ILI124" s="857"/>
      <c r="ILJ124" s="857"/>
      <c r="ILK124" s="857"/>
      <c r="ILL124" s="857"/>
      <c r="ILM124" s="857"/>
      <c r="ILN124" s="857"/>
      <c r="ILO124" s="857"/>
      <c r="ILP124" s="857"/>
      <c r="ILQ124" s="857"/>
      <c r="ILR124" s="857"/>
      <c r="ILS124" s="857"/>
      <c r="ILT124" s="857"/>
      <c r="ILU124" s="857"/>
      <c r="ILV124" s="857"/>
      <c r="ILW124" s="857"/>
      <c r="ILX124" s="857"/>
      <c r="ILY124" s="857"/>
      <c r="ILZ124" s="857"/>
      <c r="IMA124" s="857"/>
      <c r="IMB124" s="857"/>
      <c r="IMC124" s="857"/>
      <c r="IMD124" s="857"/>
      <c r="IME124" s="857"/>
      <c r="IMF124" s="857"/>
      <c r="IMG124" s="857"/>
      <c r="IMH124" s="857"/>
      <c r="IMI124" s="857"/>
      <c r="IMJ124" s="857"/>
      <c r="IMK124" s="857"/>
      <c r="IML124" s="857"/>
      <c r="IMM124" s="857"/>
      <c r="IMN124" s="857"/>
      <c r="IMO124" s="857"/>
      <c r="IMP124" s="857"/>
      <c r="IMQ124" s="857"/>
      <c r="IMR124" s="857"/>
      <c r="IMS124" s="857"/>
      <c r="IMT124" s="857"/>
      <c r="IMU124" s="857"/>
      <c r="IMV124" s="857"/>
      <c r="IMW124" s="857"/>
      <c r="IMX124" s="857"/>
      <c r="IMY124" s="857"/>
      <c r="IMZ124" s="857"/>
      <c r="INA124" s="857"/>
      <c r="INB124" s="857"/>
      <c r="INC124" s="857"/>
      <c r="IND124" s="857"/>
      <c r="INE124" s="857"/>
      <c r="INF124" s="857"/>
      <c r="ING124" s="857"/>
      <c r="INH124" s="857"/>
      <c r="INI124" s="857"/>
      <c r="INJ124" s="857"/>
      <c r="INK124" s="857"/>
      <c r="INL124" s="857"/>
      <c r="INM124" s="857"/>
      <c r="INN124" s="857"/>
      <c r="INO124" s="857"/>
      <c r="INP124" s="857"/>
      <c r="INQ124" s="857"/>
      <c r="INR124" s="857"/>
      <c r="INS124" s="857"/>
      <c r="INT124" s="857"/>
      <c r="INU124" s="857"/>
      <c r="INV124" s="857"/>
      <c r="INW124" s="857"/>
      <c r="INX124" s="857"/>
      <c r="INY124" s="857"/>
      <c r="INZ124" s="857"/>
      <c r="IOA124" s="857"/>
      <c r="IOB124" s="857"/>
      <c r="IOC124" s="857"/>
      <c r="IOD124" s="857"/>
      <c r="IOE124" s="857"/>
      <c r="IOF124" s="857"/>
      <c r="IOG124" s="857"/>
      <c r="IOH124" s="857"/>
      <c r="IOI124" s="857"/>
      <c r="IOJ124" s="857"/>
      <c r="IOK124" s="857"/>
      <c r="IOL124" s="857"/>
      <c r="IOM124" s="857"/>
      <c r="ION124" s="857"/>
      <c r="IOO124" s="857"/>
      <c r="IOP124" s="857"/>
      <c r="IOQ124" s="857"/>
      <c r="IOR124" s="857"/>
      <c r="IOS124" s="857"/>
      <c r="IOT124" s="857"/>
      <c r="IOU124" s="857"/>
      <c r="IOV124" s="857"/>
      <c r="IOW124" s="857"/>
      <c r="IOX124" s="857"/>
      <c r="IOY124" s="857"/>
      <c r="IOZ124" s="857"/>
      <c r="IPA124" s="857"/>
      <c r="IPB124" s="857"/>
      <c r="IPC124" s="857"/>
      <c r="IPD124" s="857"/>
      <c r="IPE124" s="857"/>
      <c r="IPF124" s="857"/>
      <c r="IPG124" s="857"/>
      <c r="IPH124" s="857"/>
      <c r="IPI124" s="857"/>
      <c r="IPJ124" s="857"/>
      <c r="IPK124" s="857"/>
      <c r="IPL124" s="857"/>
      <c r="IPM124" s="857"/>
      <c r="IPN124" s="857"/>
      <c r="IPO124" s="857"/>
      <c r="IPP124" s="857"/>
      <c r="IPQ124" s="857"/>
      <c r="IPR124" s="857"/>
      <c r="IPS124" s="857"/>
      <c r="IPT124" s="857"/>
      <c r="IPU124" s="857"/>
      <c r="IPV124" s="857"/>
      <c r="IPW124" s="857"/>
      <c r="IPX124" s="857"/>
      <c r="IPY124" s="857"/>
      <c r="IPZ124" s="857"/>
      <c r="IQA124" s="857"/>
      <c r="IQB124" s="857"/>
      <c r="IQC124" s="857"/>
      <c r="IQD124" s="857"/>
      <c r="IQE124" s="857"/>
      <c r="IQF124" s="857"/>
      <c r="IQG124" s="857"/>
      <c r="IQH124" s="857"/>
      <c r="IQI124" s="857"/>
      <c r="IQJ124" s="857"/>
      <c r="IQK124" s="857"/>
      <c r="IQL124" s="857"/>
      <c r="IQM124" s="857"/>
      <c r="IQN124" s="857"/>
      <c r="IQO124" s="857"/>
      <c r="IQP124" s="857"/>
      <c r="IQQ124" s="857"/>
      <c r="IQR124" s="857"/>
      <c r="IQS124" s="857"/>
      <c r="IQT124" s="857"/>
      <c r="IQU124" s="857"/>
      <c r="IQV124" s="857"/>
      <c r="IQW124" s="857"/>
      <c r="IQX124" s="857"/>
      <c r="IQY124" s="857"/>
      <c r="IQZ124" s="857"/>
      <c r="IRA124" s="857"/>
      <c r="IRB124" s="857"/>
      <c r="IRC124" s="857"/>
      <c r="IRD124" s="857"/>
      <c r="IRE124" s="857"/>
      <c r="IRF124" s="857"/>
      <c r="IRG124" s="857"/>
      <c r="IRH124" s="857"/>
      <c r="IRI124" s="857"/>
      <c r="IRJ124" s="857"/>
      <c r="IRK124" s="857"/>
      <c r="IRL124" s="857"/>
      <c r="IRM124" s="857"/>
      <c r="IRN124" s="857"/>
      <c r="IRO124" s="857"/>
      <c r="IRP124" s="857"/>
      <c r="IRQ124" s="857"/>
      <c r="IRR124" s="857"/>
      <c r="IRS124" s="857"/>
      <c r="IRT124" s="857"/>
      <c r="IRU124" s="857"/>
      <c r="IRV124" s="857"/>
      <c r="IRW124" s="857"/>
      <c r="IRX124" s="857"/>
      <c r="IRY124" s="857"/>
      <c r="IRZ124" s="857"/>
      <c r="ISA124" s="857"/>
      <c r="ISB124" s="857"/>
      <c r="ISC124" s="857"/>
      <c r="ISD124" s="857"/>
      <c r="ISE124" s="857"/>
      <c r="ISF124" s="857"/>
      <c r="ISG124" s="857"/>
      <c r="ISH124" s="857"/>
      <c r="ISI124" s="857"/>
      <c r="ISJ124" s="857"/>
      <c r="ISK124" s="857"/>
      <c r="ISL124" s="857"/>
      <c r="ISM124" s="857"/>
      <c r="ISN124" s="857"/>
      <c r="ISO124" s="857"/>
      <c r="ISP124" s="857"/>
      <c r="ISQ124" s="857"/>
      <c r="ISR124" s="857"/>
      <c r="ISS124" s="857"/>
      <c r="IST124" s="857"/>
      <c r="ISU124" s="857"/>
      <c r="ISV124" s="857"/>
      <c r="ISW124" s="857"/>
      <c r="ISX124" s="857"/>
      <c r="ISY124" s="857"/>
      <c r="ISZ124" s="857"/>
      <c r="ITA124" s="857"/>
      <c r="ITB124" s="857"/>
      <c r="ITC124" s="857"/>
      <c r="ITD124" s="857"/>
      <c r="ITE124" s="857"/>
      <c r="ITF124" s="857"/>
      <c r="ITG124" s="857"/>
      <c r="ITH124" s="857"/>
      <c r="ITI124" s="857"/>
      <c r="ITJ124" s="857"/>
      <c r="ITK124" s="857"/>
      <c r="ITL124" s="857"/>
      <c r="ITM124" s="857"/>
      <c r="ITN124" s="857"/>
      <c r="ITO124" s="857"/>
      <c r="ITP124" s="857"/>
      <c r="ITQ124" s="857"/>
      <c r="ITR124" s="857"/>
      <c r="ITS124" s="857"/>
      <c r="ITT124" s="857"/>
      <c r="ITU124" s="857"/>
      <c r="ITV124" s="857"/>
      <c r="ITW124" s="857"/>
      <c r="ITX124" s="857"/>
      <c r="ITY124" s="857"/>
      <c r="ITZ124" s="857"/>
      <c r="IUA124" s="857"/>
      <c r="IUB124" s="857"/>
      <c r="IUC124" s="857"/>
      <c r="IUD124" s="857"/>
      <c r="IUE124" s="857"/>
      <c r="IUF124" s="857"/>
      <c r="IUG124" s="857"/>
      <c r="IUH124" s="857"/>
      <c r="IUI124" s="857"/>
      <c r="IUJ124" s="857"/>
      <c r="IUK124" s="857"/>
      <c r="IUL124" s="857"/>
      <c r="IUM124" s="857"/>
      <c r="IUN124" s="857"/>
      <c r="IUO124" s="857"/>
      <c r="IUP124" s="857"/>
      <c r="IUQ124" s="857"/>
      <c r="IUR124" s="857"/>
      <c r="IUS124" s="857"/>
      <c r="IUT124" s="857"/>
      <c r="IUU124" s="857"/>
      <c r="IUV124" s="857"/>
      <c r="IUW124" s="857"/>
      <c r="IUX124" s="857"/>
      <c r="IUY124" s="857"/>
      <c r="IUZ124" s="857"/>
      <c r="IVA124" s="857"/>
      <c r="IVB124" s="857"/>
      <c r="IVC124" s="857"/>
      <c r="IVD124" s="857"/>
      <c r="IVE124" s="857"/>
      <c r="IVF124" s="857"/>
      <c r="IVG124" s="857"/>
      <c r="IVH124" s="857"/>
      <c r="IVI124" s="857"/>
      <c r="IVJ124" s="857"/>
      <c r="IVK124" s="857"/>
      <c r="IVL124" s="857"/>
      <c r="IVM124" s="857"/>
      <c r="IVN124" s="857"/>
      <c r="IVO124" s="857"/>
      <c r="IVP124" s="857"/>
      <c r="IVQ124" s="857"/>
      <c r="IVR124" s="857"/>
      <c r="IVS124" s="857"/>
      <c r="IVT124" s="857"/>
      <c r="IVU124" s="857"/>
      <c r="IVV124" s="857"/>
      <c r="IVW124" s="857"/>
      <c r="IVX124" s="857"/>
      <c r="IVY124" s="857"/>
      <c r="IVZ124" s="857"/>
      <c r="IWA124" s="857"/>
      <c r="IWB124" s="857"/>
      <c r="IWC124" s="857"/>
      <c r="IWD124" s="857"/>
      <c r="IWE124" s="857"/>
      <c r="IWF124" s="857"/>
      <c r="IWG124" s="857"/>
      <c r="IWH124" s="857"/>
      <c r="IWI124" s="857"/>
      <c r="IWJ124" s="857"/>
      <c r="IWK124" s="857"/>
      <c r="IWL124" s="857"/>
      <c r="IWM124" s="857"/>
      <c r="IWN124" s="857"/>
      <c r="IWO124" s="857"/>
      <c r="IWP124" s="857"/>
      <c r="IWQ124" s="857"/>
      <c r="IWR124" s="857"/>
      <c r="IWS124" s="857"/>
      <c r="IWT124" s="857"/>
      <c r="IWU124" s="857"/>
      <c r="IWV124" s="857"/>
      <c r="IWW124" s="857"/>
      <c r="IWX124" s="857"/>
      <c r="IWY124" s="857"/>
      <c r="IWZ124" s="857"/>
      <c r="IXA124" s="857"/>
      <c r="IXB124" s="857"/>
      <c r="IXC124" s="857"/>
      <c r="IXD124" s="857"/>
      <c r="IXE124" s="857"/>
      <c r="IXF124" s="857"/>
      <c r="IXG124" s="857"/>
      <c r="IXH124" s="857"/>
      <c r="IXI124" s="857"/>
      <c r="IXJ124" s="857"/>
      <c r="IXK124" s="857"/>
      <c r="IXL124" s="857"/>
      <c r="IXM124" s="857"/>
      <c r="IXN124" s="857"/>
      <c r="IXO124" s="857"/>
      <c r="IXP124" s="857"/>
      <c r="IXQ124" s="857"/>
      <c r="IXR124" s="857"/>
      <c r="IXS124" s="857"/>
      <c r="IXT124" s="857"/>
      <c r="IXU124" s="857"/>
      <c r="IXV124" s="857"/>
      <c r="IXW124" s="857"/>
      <c r="IXX124" s="857"/>
      <c r="IXY124" s="857"/>
      <c r="IXZ124" s="857"/>
      <c r="IYA124" s="857"/>
      <c r="IYB124" s="857"/>
      <c r="IYC124" s="857"/>
      <c r="IYD124" s="857"/>
      <c r="IYE124" s="857"/>
      <c r="IYF124" s="857"/>
      <c r="IYG124" s="857"/>
      <c r="IYH124" s="857"/>
      <c r="IYI124" s="857"/>
      <c r="IYJ124" s="857"/>
      <c r="IYK124" s="857"/>
      <c r="IYL124" s="857"/>
      <c r="IYM124" s="857"/>
      <c r="IYN124" s="857"/>
      <c r="IYO124" s="857"/>
      <c r="IYP124" s="857"/>
      <c r="IYQ124" s="857"/>
      <c r="IYR124" s="857"/>
      <c r="IYS124" s="857"/>
      <c r="IYT124" s="857"/>
      <c r="IYU124" s="857"/>
      <c r="IYV124" s="857"/>
      <c r="IYW124" s="857"/>
      <c r="IYX124" s="857"/>
      <c r="IYY124" s="857"/>
      <c r="IYZ124" s="857"/>
      <c r="IZA124" s="857"/>
      <c r="IZB124" s="857"/>
      <c r="IZC124" s="857"/>
      <c r="IZD124" s="857"/>
      <c r="IZE124" s="857"/>
      <c r="IZF124" s="857"/>
      <c r="IZG124" s="857"/>
      <c r="IZH124" s="857"/>
      <c r="IZI124" s="857"/>
      <c r="IZJ124" s="857"/>
      <c r="IZK124" s="857"/>
      <c r="IZL124" s="857"/>
      <c r="IZM124" s="857"/>
      <c r="IZN124" s="857"/>
      <c r="IZO124" s="857"/>
      <c r="IZP124" s="857"/>
      <c r="IZQ124" s="857"/>
      <c r="IZR124" s="857"/>
      <c r="IZS124" s="857"/>
      <c r="IZT124" s="857"/>
      <c r="IZU124" s="857"/>
      <c r="IZV124" s="857"/>
      <c r="IZW124" s="857"/>
      <c r="IZX124" s="857"/>
      <c r="IZY124" s="857"/>
      <c r="IZZ124" s="857"/>
      <c r="JAA124" s="857"/>
      <c r="JAB124" s="857"/>
      <c r="JAC124" s="857"/>
      <c r="JAD124" s="857"/>
      <c r="JAE124" s="857"/>
      <c r="JAF124" s="857"/>
      <c r="JAG124" s="857"/>
      <c r="JAH124" s="857"/>
      <c r="JAI124" s="857"/>
      <c r="JAJ124" s="857"/>
      <c r="JAK124" s="857"/>
      <c r="JAL124" s="857"/>
      <c r="JAM124" s="857"/>
      <c r="JAN124" s="857"/>
      <c r="JAO124" s="857"/>
      <c r="JAP124" s="857"/>
      <c r="JAQ124" s="857"/>
      <c r="JAR124" s="857"/>
      <c r="JAS124" s="857"/>
      <c r="JAT124" s="857"/>
      <c r="JAU124" s="857"/>
      <c r="JAV124" s="857"/>
      <c r="JAW124" s="857"/>
      <c r="JAX124" s="857"/>
      <c r="JAY124" s="857"/>
      <c r="JAZ124" s="857"/>
      <c r="JBA124" s="857"/>
      <c r="JBB124" s="857"/>
      <c r="JBC124" s="857"/>
      <c r="JBD124" s="857"/>
      <c r="JBE124" s="857"/>
      <c r="JBF124" s="857"/>
      <c r="JBG124" s="857"/>
      <c r="JBH124" s="857"/>
      <c r="JBI124" s="857"/>
      <c r="JBJ124" s="857"/>
      <c r="JBK124" s="857"/>
      <c r="JBL124" s="857"/>
      <c r="JBM124" s="857"/>
      <c r="JBN124" s="857"/>
      <c r="JBO124" s="857"/>
      <c r="JBP124" s="857"/>
      <c r="JBQ124" s="857"/>
      <c r="JBR124" s="857"/>
      <c r="JBS124" s="857"/>
      <c r="JBT124" s="857"/>
      <c r="JBU124" s="857"/>
      <c r="JBV124" s="857"/>
      <c r="JBW124" s="857"/>
      <c r="JBX124" s="857"/>
      <c r="JBY124" s="857"/>
      <c r="JBZ124" s="857"/>
      <c r="JCA124" s="857"/>
      <c r="JCB124" s="857"/>
      <c r="JCC124" s="857"/>
      <c r="JCD124" s="857"/>
      <c r="JCE124" s="857"/>
      <c r="JCF124" s="857"/>
      <c r="JCG124" s="857"/>
      <c r="JCH124" s="857"/>
      <c r="JCI124" s="857"/>
      <c r="JCJ124" s="857"/>
      <c r="JCK124" s="857"/>
      <c r="JCL124" s="857"/>
      <c r="JCM124" s="857"/>
      <c r="JCN124" s="857"/>
      <c r="JCO124" s="857"/>
      <c r="JCP124" s="857"/>
      <c r="JCQ124" s="857"/>
      <c r="JCR124" s="857"/>
      <c r="JCS124" s="857"/>
      <c r="JCT124" s="857"/>
      <c r="JCU124" s="857"/>
      <c r="JCV124" s="857"/>
      <c r="JCW124" s="857"/>
      <c r="JCX124" s="857"/>
      <c r="JCY124" s="857"/>
      <c r="JCZ124" s="857"/>
      <c r="JDA124" s="857"/>
      <c r="JDB124" s="857"/>
      <c r="JDC124" s="857"/>
      <c r="JDD124" s="857"/>
      <c r="JDE124" s="857"/>
      <c r="JDF124" s="857"/>
      <c r="JDG124" s="857"/>
      <c r="JDH124" s="857"/>
      <c r="JDI124" s="857"/>
      <c r="JDJ124" s="857"/>
      <c r="JDK124" s="857"/>
      <c r="JDL124" s="857"/>
      <c r="JDM124" s="857"/>
      <c r="JDN124" s="857"/>
      <c r="JDO124" s="857"/>
      <c r="JDP124" s="857"/>
      <c r="JDQ124" s="857"/>
      <c r="JDR124" s="857"/>
      <c r="JDS124" s="857"/>
      <c r="JDT124" s="857"/>
      <c r="JDU124" s="857"/>
      <c r="JDV124" s="857"/>
      <c r="JDW124" s="857"/>
      <c r="JDX124" s="857"/>
      <c r="JDY124" s="857"/>
      <c r="JDZ124" s="857"/>
      <c r="JEA124" s="857"/>
      <c r="JEB124" s="857"/>
      <c r="JEC124" s="857"/>
      <c r="JED124" s="857"/>
      <c r="JEE124" s="857"/>
      <c r="JEF124" s="857"/>
      <c r="JEG124" s="857"/>
      <c r="JEH124" s="857"/>
      <c r="JEI124" s="857"/>
      <c r="JEJ124" s="857"/>
      <c r="JEK124" s="857"/>
      <c r="JEL124" s="857"/>
      <c r="JEM124" s="857"/>
      <c r="JEN124" s="857"/>
      <c r="JEO124" s="857"/>
      <c r="JEP124" s="857"/>
      <c r="JEQ124" s="857"/>
      <c r="JER124" s="857"/>
      <c r="JES124" s="857"/>
      <c r="JET124" s="857"/>
      <c r="JEU124" s="857"/>
      <c r="JEV124" s="857"/>
      <c r="JEW124" s="857"/>
      <c r="JEX124" s="857"/>
      <c r="JEY124" s="857"/>
      <c r="JEZ124" s="857"/>
      <c r="JFA124" s="857"/>
      <c r="JFB124" s="857"/>
      <c r="JFC124" s="857"/>
      <c r="JFD124" s="857"/>
      <c r="JFE124" s="857"/>
      <c r="JFF124" s="857"/>
      <c r="JFG124" s="857"/>
      <c r="JFH124" s="857"/>
      <c r="JFI124" s="857"/>
      <c r="JFJ124" s="857"/>
      <c r="JFK124" s="857"/>
      <c r="JFL124" s="857"/>
      <c r="JFM124" s="857"/>
      <c r="JFN124" s="857"/>
      <c r="JFO124" s="857"/>
      <c r="JFP124" s="857"/>
      <c r="JFQ124" s="857"/>
      <c r="JFR124" s="857"/>
      <c r="JFS124" s="857"/>
      <c r="JFT124" s="857"/>
      <c r="JFU124" s="857"/>
      <c r="JFV124" s="857"/>
      <c r="JFW124" s="857"/>
      <c r="JFX124" s="857"/>
      <c r="JFY124" s="857"/>
      <c r="JFZ124" s="857"/>
      <c r="JGA124" s="857"/>
      <c r="JGB124" s="857"/>
      <c r="JGC124" s="857"/>
      <c r="JGD124" s="857"/>
      <c r="JGE124" s="857"/>
      <c r="JGF124" s="857"/>
      <c r="JGG124" s="857"/>
      <c r="JGH124" s="857"/>
      <c r="JGI124" s="857"/>
      <c r="JGJ124" s="857"/>
      <c r="JGK124" s="857"/>
      <c r="JGL124" s="857"/>
      <c r="JGM124" s="857"/>
      <c r="JGN124" s="857"/>
      <c r="JGO124" s="857"/>
      <c r="JGP124" s="857"/>
      <c r="JGQ124" s="857"/>
      <c r="JGR124" s="857"/>
      <c r="JGS124" s="857"/>
      <c r="JGT124" s="857"/>
      <c r="JGU124" s="857"/>
      <c r="JGV124" s="857"/>
      <c r="JGW124" s="857"/>
      <c r="JGX124" s="857"/>
      <c r="JGY124" s="857"/>
      <c r="JGZ124" s="857"/>
      <c r="JHA124" s="857"/>
      <c r="JHB124" s="857"/>
      <c r="JHC124" s="857"/>
      <c r="JHD124" s="857"/>
      <c r="JHE124" s="857"/>
      <c r="JHF124" s="857"/>
      <c r="JHG124" s="857"/>
      <c r="JHH124" s="857"/>
      <c r="JHI124" s="857"/>
      <c r="JHJ124" s="857"/>
      <c r="JHK124" s="857"/>
      <c r="JHL124" s="857"/>
      <c r="JHM124" s="857"/>
      <c r="JHN124" s="857"/>
      <c r="JHO124" s="857"/>
      <c r="JHP124" s="857"/>
      <c r="JHQ124" s="857"/>
      <c r="JHR124" s="857"/>
      <c r="JHS124" s="857"/>
      <c r="JHT124" s="857"/>
      <c r="JHU124" s="857"/>
      <c r="JHV124" s="857"/>
      <c r="JHW124" s="857"/>
      <c r="JHX124" s="857"/>
      <c r="JHY124" s="857"/>
      <c r="JHZ124" s="857"/>
      <c r="JIA124" s="857"/>
      <c r="JIB124" s="857"/>
      <c r="JIC124" s="857"/>
      <c r="JID124" s="857"/>
      <c r="JIE124" s="857"/>
      <c r="JIF124" s="857"/>
      <c r="JIG124" s="857"/>
      <c r="JIH124" s="857"/>
      <c r="JII124" s="857"/>
      <c r="JIJ124" s="857"/>
      <c r="JIK124" s="857"/>
      <c r="JIL124" s="857"/>
      <c r="JIM124" s="857"/>
      <c r="JIN124" s="857"/>
      <c r="JIO124" s="857"/>
      <c r="JIP124" s="857"/>
      <c r="JIQ124" s="857"/>
      <c r="JIR124" s="857"/>
      <c r="JIS124" s="857"/>
      <c r="JIT124" s="857"/>
      <c r="JIU124" s="857"/>
      <c r="JIV124" s="857"/>
      <c r="JIW124" s="857"/>
      <c r="JIX124" s="857"/>
      <c r="JIY124" s="857"/>
      <c r="JIZ124" s="857"/>
      <c r="JJA124" s="857"/>
      <c r="JJB124" s="857"/>
      <c r="JJC124" s="857"/>
      <c r="JJD124" s="857"/>
      <c r="JJE124" s="857"/>
      <c r="JJF124" s="857"/>
      <c r="JJG124" s="857"/>
      <c r="JJH124" s="857"/>
      <c r="JJI124" s="857"/>
      <c r="JJJ124" s="857"/>
      <c r="JJK124" s="857"/>
      <c r="JJL124" s="857"/>
      <c r="JJM124" s="857"/>
      <c r="JJN124" s="857"/>
      <c r="JJO124" s="857"/>
      <c r="JJP124" s="857"/>
      <c r="JJQ124" s="857"/>
      <c r="JJR124" s="857"/>
      <c r="JJS124" s="857"/>
      <c r="JJT124" s="857"/>
      <c r="JJU124" s="857"/>
      <c r="JJV124" s="857"/>
      <c r="JJW124" s="857"/>
      <c r="JJX124" s="857"/>
      <c r="JJY124" s="857"/>
      <c r="JJZ124" s="857"/>
      <c r="JKA124" s="857"/>
      <c r="JKB124" s="857"/>
      <c r="JKC124" s="857"/>
      <c r="JKD124" s="857"/>
      <c r="JKE124" s="857"/>
      <c r="JKF124" s="857"/>
      <c r="JKG124" s="857"/>
      <c r="JKH124" s="857"/>
      <c r="JKI124" s="857"/>
      <c r="JKJ124" s="857"/>
      <c r="JKK124" s="857"/>
      <c r="JKL124" s="857"/>
      <c r="JKM124" s="857"/>
      <c r="JKN124" s="857"/>
      <c r="JKO124" s="857"/>
      <c r="JKP124" s="857"/>
      <c r="JKQ124" s="857"/>
      <c r="JKR124" s="857"/>
      <c r="JKS124" s="857"/>
      <c r="JKT124" s="857"/>
      <c r="JKU124" s="857"/>
      <c r="JKV124" s="857"/>
      <c r="JKW124" s="857"/>
      <c r="JKX124" s="857"/>
      <c r="JKY124" s="857"/>
      <c r="JKZ124" s="857"/>
      <c r="JLA124" s="857"/>
      <c r="JLB124" s="857"/>
      <c r="JLC124" s="857"/>
      <c r="JLD124" s="857"/>
      <c r="JLE124" s="857"/>
      <c r="JLF124" s="857"/>
      <c r="JLG124" s="857"/>
      <c r="JLH124" s="857"/>
      <c r="JLI124" s="857"/>
      <c r="JLJ124" s="857"/>
      <c r="JLK124" s="857"/>
      <c r="JLL124" s="857"/>
      <c r="JLM124" s="857"/>
      <c r="JLN124" s="857"/>
      <c r="JLO124" s="857"/>
      <c r="JLP124" s="857"/>
      <c r="JLQ124" s="857"/>
      <c r="JLR124" s="857"/>
      <c r="JLS124" s="857"/>
      <c r="JLT124" s="857"/>
      <c r="JLU124" s="857"/>
      <c r="JLV124" s="857"/>
      <c r="JLW124" s="857"/>
      <c r="JLX124" s="857"/>
      <c r="JLY124" s="857"/>
      <c r="JLZ124" s="857"/>
      <c r="JMA124" s="857"/>
      <c r="JMB124" s="857"/>
      <c r="JMC124" s="857"/>
      <c r="JMD124" s="857"/>
      <c r="JME124" s="857"/>
      <c r="JMF124" s="857"/>
      <c r="JMG124" s="857"/>
      <c r="JMH124" s="857"/>
      <c r="JMI124" s="857"/>
      <c r="JMJ124" s="857"/>
      <c r="JMK124" s="857"/>
      <c r="JML124" s="857"/>
      <c r="JMM124" s="857"/>
      <c r="JMN124" s="857"/>
      <c r="JMO124" s="857"/>
      <c r="JMP124" s="857"/>
      <c r="JMQ124" s="857"/>
      <c r="JMR124" s="857"/>
      <c r="JMS124" s="857"/>
      <c r="JMT124" s="857"/>
      <c r="JMU124" s="857"/>
      <c r="JMV124" s="857"/>
      <c r="JMW124" s="857"/>
      <c r="JMX124" s="857"/>
      <c r="JMY124" s="857"/>
      <c r="JMZ124" s="857"/>
      <c r="JNA124" s="857"/>
      <c r="JNB124" s="857"/>
      <c r="JNC124" s="857"/>
      <c r="JND124" s="857"/>
      <c r="JNE124" s="857"/>
      <c r="JNF124" s="857"/>
      <c r="JNG124" s="857"/>
      <c r="JNH124" s="857"/>
      <c r="JNI124" s="857"/>
      <c r="JNJ124" s="857"/>
      <c r="JNK124" s="857"/>
      <c r="JNL124" s="857"/>
      <c r="JNM124" s="857"/>
      <c r="JNN124" s="857"/>
      <c r="JNO124" s="857"/>
      <c r="JNP124" s="857"/>
      <c r="JNQ124" s="857"/>
      <c r="JNR124" s="857"/>
      <c r="JNS124" s="857"/>
      <c r="JNT124" s="857"/>
      <c r="JNU124" s="857"/>
      <c r="JNV124" s="857"/>
      <c r="JNW124" s="857"/>
      <c r="JNX124" s="857"/>
      <c r="JNY124" s="857"/>
      <c r="JNZ124" s="857"/>
      <c r="JOA124" s="857"/>
      <c r="JOB124" s="857"/>
      <c r="JOC124" s="857"/>
      <c r="JOD124" s="857"/>
      <c r="JOE124" s="857"/>
      <c r="JOF124" s="857"/>
      <c r="JOG124" s="857"/>
      <c r="JOH124" s="857"/>
      <c r="JOI124" s="857"/>
      <c r="JOJ124" s="857"/>
      <c r="JOK124" s="857"/>
      <c r="JOL124" s="857"/>
      <c r="JOM124" s="857"/>
      <c r="JON124" s="857"/>
      <c r="JOO124" s="857"/>
      <c r="JOP124" s="857"/>
      <c r="JOQ124" s="857"/>
      <c r="JOR124" s="857"/>
      <c r="JOS124" s="857"/>
      <c r="JOT124" s="857"/>
      <c r="JOU124" s="857"/>
      <c r="JOV124" s="857"/>
      <c r="JOW124" s="857"/>
      <c r="JOX124" s="857"/>
      <c r="JOY124" s="857"/>
      <c r="JOZ124" s="857"/>
      <c r="JPA124" s="857"/>
      <c r="JPB124" s="857"/>
      <c r="JPC124" s="857"/>
      <c r="JPD124" s="857"/>
      <c r="JPE124" s="857"/>
      <c r="JPF124" s="857"/>
      <c r="JPG124" s="857"/>
      <c r="JPH124" s="857"/>
      <c r="JPI124" s="857"/>
      <c r="JPJ124" s="857"/>
      <c r="JPK124" s="857"/>
      <c r="JPL124" s="857"/>
      <c r="JPM124" s="857"/>
      <c r="JPN124" s="857"/>
      <c r="JPO124" s="857"/>
      <c r="JPP124" s="857"/>
      <c r="JPQ124" s="857"/>
      <c r="JPR124" s="857"/>
      <c r="JPS124" s="857"/>
      <c r="JPT124" s="857"/>
      <c r="JPU124" s="857"/>
      <c r="JPV124" s="857"/>
      <c r="JPW124" s="857"/>
      <c r="JPX124" s="857"/>
      <c r="JPY124" s="857"/>
      <c r="JPZ124" s="857"/>
      <c r="JQA124" s="857"/>
      <c r="JQB124" s="857"/>
      <c r="JQC124" s="857"/>
      <c r="JQD124" s="857"/>
      <c r="JQE124" s="857"/>
      <c r="JQF124" s="857"/>
      <c r="JQG124" s="857"/>
      <c r="JQH124" s="857"/>
      <c r="JQI124" s="857"/>
      <c r="JQJ124" s="857"/>
      <c r="JQK124" s="857"/>
      <c r="JQL124" s="857"/>
      <c r="JQM124" s="857"/>
      <c r="JQN124" s="857"/>
      <c r="JQO124" s="857"/>
      <c r="JQP124" s="857"/>
      <c r="JQQ124" s="857"/>
      <c r="JQR124" s="857"/>
      <c r="JQS124" s="857"/>
      <c r="JQT124" s="857"/>
      <c r="JQU124" s="857"/>
      <c r="JQV124" s="857"/>
      <c r="JQW124" s="857"/>
      <c r="JQX124" s="857"/>
      <c r="JQY124" s="857"/>
      <c r="JQZ124" s="857"/>
      <c r="JRA124" s="857"/>
      <c r="JRB124" s="857"/>
      <c r="JRC124" s="857"/>
      <c r="JRD124" s="857"/>
      <c r="JRE124" s="857"/>
      <c r="JRF124" s="857"/>
      <c r="JRG124" s="857"/>
      <c r="JRH124" s="857"/>
      <c r="JRI124" s="857"/>
      <c r="JRJ124" s="857"/>
      <c r="JRK124" s="857"/>
      <c r="JRL124" s="857"/>
      <c r="JRM124" s="857"/>
      <c r="JRN124" s="857"/>
      <c r="JRO124" s="857"/>
      <c r="JRP124" s="857"/>
      <c r="JRQ124" s="857"/>
      <c r="JRR124" s="857"/>
      <c r="JRS124" s="857"/>
      <c r="JRT124" s="857"/>
      <c r="JRU124" s="857"/>
      <c r="JRV124" s="857"/>
      <c r="JRW124" s="857"/>
      <c r="JRX124" s="857"/>
      <c r="JRY124" s="857"/>
      <c r="JRZ124" s="857"/>
      <c r="JSA124" s="857"/>
      <c r="JSB124" s="857"/>
      <c r="JSC124" s="857"/>
      <c r="JSD124" s="857"/>
      <c r="JSE124" s="857"/>
      <c r="JSF124" s="857"/>
      <c r="JSG124" s="857"/>
      <c r="JSH124" s="857"/>
      <c r="JSI124" s="857"/>
      <c r="JSJ124" s="857"/>
      <c r="JSK124" s="857"/>
      <c r="JSL124" s="857"/>
      <c r="JSM124" s="857"/>
      <c r="JSN124" s="857"/>
      <c r="JSO124" s="857"/>
      <c r="JSP124" s="857"/>
      <c r="JSQ124" s="857"/>
      <c r="JSR124" s="857"/>
      <c r="JSS124" s="857"/>
      <c r="JST124" s="857"/>
      <c r="JSU124" s="857"/>
      <c r="JSV124" s="857"/>
      <c r="JSW124" s="857"/>
      <c r="JSX124" s="857"/>
      <c r="JSY124" s="857"/>
      <c r="JSZ124" s="857"/>
      <c r="JTA124" s="857"/>
      <c r="JTB124" s="857"/>
      <c r="JTC124" s="857"/>
      <c r="JTD124" s="857"/>
      <c r="JTE124" s="857"/>
      <c r="JTF124" s="857"/>
      <c r="JTG124" s="857"/>
      <c r="JTH124" s="857"/>
      <c r="JTI124" s="857"/>
      <c r="JTJ124" s="857"/>
      <c r="JTK124" s="857"/>
      <c r="JTL124" s="857"/>
      <c r="JTM124" s="857"/>
      <c r="JTN124" s="857"/>
      <c r="JTO124" s="857"/>
      <c r="JTP124" s="857"/>
      <c r="JTQ124" s="857"/>
      <c r="JTR124" s="857"/>
      <c r="JTS124" s="857"/>
      <c r="JTT124" s="857"/>
      <c r="JTU124" s="857"/>
      <c r="JTV124" s="857"/>
      <c r="JTW124" s="857"/>
      <c r="JTX124" s="857"/>
      <c r="JTY124" s="857"/>
      <c r="JTZ124" s="857"/>
      <c r="JUA124" s="857"/>
      <c r="JUB124" s="857"/>
      <c r="JUC124" s="857"/>
      <c r="JUD124" s="857"/>
      <c r="JUE124" s="857"/>
      <c r="JUF124" s="857"/>
      <c r="JUG124" s="857"/>
      <c r="JUH124" s="857"/>
      <c r="JUI124" s="857"/>
      <c r="JUJ124" s="857"/>
      <c r="JUK124" s="857"/>
      <c r="JUL124" s="857"/>
      <c r="JUM124" s="857"/>
      <c r="JUN124" s="857"/>
      <c r="JUO124" s="857"/>
      <c r="JUP124" s="857"/>
      <c r="JUQ124" s="857"/>
      <c r="JUR124" s="857"/>
      <c r="JUS124" s="857"/>
      <c r="JUT124" s="857"/>
      <c r="JUU124" s="857"/>
      <c r="JUV124" s="857"/>
      <c r="JUW124" s="857"/>
      <c r="JUX124" s="857"/>
      <c r="JUY124" s="857"/>
      <c r="JUZ124" s="857"/>
      <c r="JVA124" s="857"/>
      <c r="JVB124" s="857"/>
      <c r="JVC124" s="857"/>
      <c r="JVD124" s="857"/>
      <c r="JVE124" s="857"/>
      <c r="JVF124" s="857"/>
      <c r="JVG124" s="857"/>
      <c r="JVH124" s="857"/>
      <c r="JVI124" s="857"/>
      <c r="JVJ124" s="857"/>
      <c r="JVK124" s="857"/>
      <c r="JVL124" s="857"/>
      <c r="JVM124" s="857"/>
      <c r="JVN124" s="857"/>
      <c r="JVO124" s="857"/>
      <c r="JVP124" s="857"/>
      <c r="JVQ124" s="857"/>
      <c r="JVR124" s="857"/>
      <c r="JVS124" s="857"/>
      <c r="JVT124" s="857"/>
      <c r="JVU124" s="857"/>
      <c r="JVV124" s="857"/>
      <c r="JVW124" s="857"/>
      <c r="JVX124" s="857"/>
      <c r="JVY124" s="857"/>
      <c r="JVZ124" s="857"/>
      <c r="JWA124" s="857"/>
      <c r="JWB124" s="857"/>
      <c r="JWC124" s="857"/>
      <c r="JWD124" s="857"/>
      <c r="JWE124" s="857"/>
      <c r="JWF124" s="857"/>
      <c r="JWG124" s="857"/>
      <c r="JWH124" s="857"/>
      <c r="JWI124" s="857"/>
      <c r="JWJ124" s="857"/>
      <c r="JWK124" s="857"/>
      <c r="JWL124" s="857"/>
      <c r="JWM124" s="857"/>
      <c r="JWN124" s="857"/>
      <c r="JWO124" s="857"/>
      <c r="JWP124" s="857"/>
      <c r="JWQ124" s="857"/>
      <c r="JWR124" s="857"/>
      <c r="JWS124" s="857"/>
      <c r="JWT124" s="857"/>
      <c r="JWU124" s="857"/>
      <c r="JWV124" s="857"/>
      <c r="JWW124" s="857"/>
      <c r="JWX124" s="857"/>
      <c r="JWY124" s="857"/>
      <c r="JWZ124" s="857"/>
      <c r="JXA124" s="857"/>
      <c r="JXB124" s="857"/>
      <c r="JXC124" s="857"/>
      <c r="JXD124" s="857"/>
      <c r="JXE124" s="857"/>
      <c r="JXF124" s="857"/>
      <c r="JXG124" s="857"/>
      <c r="JXH124" s="857"/>
      <c r="JXI124" s="857"/>
      <c r="JXJ124" s="857"/>
      <c r="JXK124" s="857"/>
      <c r="JXL124" s="857"/>
      <c r="JXM124" s="857"/>
      <c r="JXN124" s="857"/>
      <c r="JXO124" s="857"/>
      <c r="JXP124" s="857"/>
      <c r="JXQ124" s="857"/>
      <c r="JXR124" s="857"/>
      <c r="JXS124" s="857"/>
      <c r="JXT124" s="857"/>
      <c r="JXU124" s="857"/>
      <c r="JXV124" s="857"/>
      <c r="JXW124" s="857"/>
      <c r="JXX124" s="857"/>
      <c r="JXY124" s="857"/>
      <c r="JXZ124" s="857"/>
      <c r="JYA124" s="857"/>
      <c r="JYB124" s="857"/>
      <c r="JYC124" s="857"/>
      <c r="JYD124" s="857"/>
      <c r="JYE124" s="857"/>
      <c r="JYF124" s="857"/>
      <c r="JYG124" s="857"/>
      <c r="JYH124" s="857"/>
      <c r="JYI124" s="857"/>
      <c r="JYJ124" s="857"/>
      <c r="JYK124" s="857"/>
      <c r="JYL124" s="857"/>
      <c r="JYM124" s="857"/>
      <c r="JYN124" s="857"/>
      <c r="JYO124" s="857"/>
      <c r="JYP124" s="857"/>
      <c r="JYQ124" s="857"/>
      <c r="JYR124" s="857"/>
      <c r="JYS124" s="857"/>
      <c r="JYT124" s="857"/>
      <c r="JYU124" s="857"/>
      <c r="JYV124" s="857"/>
      <c r="JYW124" s="857"/>
      <c r="JYX124" s="857"/>
      <c r="JYY124" s="857"/>
      <c r="JYZ124" s="857"/>
      <c r="JZA124" s="857"/>
      <c r="JZB124" s="857"/>
      <c r="JZC124" s="857"/>
      <c r="JZD124" s="857"/>
      <c r="JZE124" s="857"/>
      <c r="JZF124" s="857"/>
      <c r="JZG124" s="857"/>
      <c r="JZH124" s="857"/>
      <c r="JZI124" s="857"/>
      <c r="JZJ124" s="857"/>
      <c r="JZK124" s="857"/>
      <c r="JZL124" s="857"/>
      <c r="JZM124" s="857"/>
      <c r="JZN124" s="857"/>
      <c r="JZO124" s="857"/>
      <c r="JZP124" s="857"/>
      <c r="JZQ124" s="857"/>
      <c r="JZR124" s="857"/>
      <c r="JZS124" s="857"/>
      <c r="JZT124" s="857"/>
      <c r="JZU124" s="857"/>
      <c r="JZV124" s="857"/>
      <c r="JZW124" s="857"/>
      <c r="JZX124" s="857"/>
      <c r="JZY124" s="857"/>
      <c r="JZZ124" s="857"/>
      <c r="KAA124" s="857"/>
      <c r="KAB124" s="857"/>
      <c r="KAC124" s="857"/>
      <c r="KAD124" s="857"/>
      <c r="KAE124" s="857"/>
      <c r="KAF124" s="857"/>
      <c r="KAG124" s="857"/>
      <c r="KAH124" s="857"/>
      <c r="KAI124" s="857"/>
      <c r="KAJ124" s="857"/>
      <c r="KAK124" s="857"/>
      <c r="KAL124" s="857"/>
      <c r="KAM124" s="857"/>
      <c r="KAN124" s="857"/>
      <c r="KAO124" s="857"/>
      <c r="KAP124" s="857"/>
      <c r="KAQ124" s="857"/>
      <c r="KAR124" s="857"/>
      <c r="KAS124" s="857"/>
      <c r="KAT124" s="857"/>
      <c r="KAU124" s="857"/>
      <c r="KAV124" s="857"/>
      <c r="KAW124" s="857"/>
      <c r="KAX124" s="857"/>
      <c r="KAY124" s="857"/>
      <c r="KAZ124" s="857"/>
      <c r="KBA124" s="857"/>
      <c r="KBB124" s="857"/>
      <c r="KBC124" s="857"/>
      <c r="KBD124" s="857"/>
      <c r="KBE124" s="857"/>
      <c r="KBF124" s="857"/>
      <c r="KBG124" s="857"/>
      <c r="KBH124" s="857"/>
      <c r="KBI124" s="857"/>
      <c r="KBJ124" s="857"/>
      <c r="KBK124" s="857"/>
      <c r="KBL124" s="857"/>
      <c r="KBM124" s="857"/>
      <c r="KBN124" s="857"/>
      <c r="KBO124" s="857"/>
      <c r="KBP124" s="857"/>
      <c r="KBQ124" s="857"/>
      <c r="KBR124" s="857"/>
      <c r="KBS124" s="857"/>
      <c r="KBT124" s="857"/>
      <c r="KBU124" s="857"/>
      <c r="KBV124" s="857"/>
      <c r="KBW124" s="857"/>
      <c r="KBX124" s="857"/>
      <c r="KBY124" s="857"/>
      <c r="KBZ124" s="857"/>
      <c r="KCA124" s="857"/>
      <c r="KCB124" s="857"/>
      <c r="KCC124" s="857"/>
      <c r="KCD124" s="857"/>
      <c r="KCE124" s="857"/>
      <c r="KCF124" s="857"/>
      <c r="KCG124" s="857"/>
      <c r="KCH124" s="857"/>
      <c r="KCI124" s="857"/>
      <c r="KCJ124" s="857"/>
      <c r="KCK124" s="857"/>
      <c r="KCL124" s="857"/>
      <c r="KCM124" s="857"/>
      <c r="KCN124" s="857"/>
      <c r="KCO124" s="857"/>
      <c r="KCP124" s="857"/>
      <c r="KCQ124" s="857"/>
      <c r="KCR124" s="857"/>
      <c r="KCS124" s="857"/>
      <c r="KCT124" s="857"/>
      <c r="KCU124" s="857"/>
      <c r="KCV124" s="857"/>
      <c r="KCW124" s="857"/>
      <c r="KCX124" s="857"/>
      <c r="KCY124" s="857"/>
      <c r="KCZ124" s="857"/>
      <c r="KDA124" s="857"/>
      <c r="KDB124" s="857"/>
      <c r="KDC124" s="857"/>
      <c r="KDD124" s="857"/>
      <c r="KDE124" s="857"/>
      <c r="KDF124" s="857"/>
      <c r="KDG124" s="857"/>
      <c r="KDH124" s="857"/>
      <c r="KDI124" s="857"/>
      <c r="KDJ124" s="857"/>
      <c r="KDK124" s="857"/>
      <c r="KDL124" s="857"/>
      <c r="KDM124" s="857"/>
      <c r="KDN124" s="857"/>
      <c r="KDO124" s="857"/>
      <c r="KDP124" s="857"/>
      <c r="KDQ124" s="857"/>
      <c r="KDR124" s="857"/>
      <c r="KDS124" s="857"/>
      <c r="KDT124" s="857"/>
      <c r="KDU124" s="857"/>
      <c r="KDV124" s="857"/>
      <c r="KDW124" s="857"/>
      <c r="KDX124" s="857"/>
      <c r="KDY124" s="857"/>
      <c r="KDZ124" s="857"/>
      <c r="KEA124" s="857"/>
      <c r="KEB124" s="857"/>
      <c r="KEC124" s="857"/>
      <c r="KED124" s="857"/>
      <c r="KEE124" s="857"/>
      <c r="KEF124" s="857"/>
      <c r="KEG124" s="857"/>
      <c r="KEH124" s="857"/>
      <c r="KEI124" s="857"/>
      <c r="KEJ124" s="857"/>
      <c r="KEK124" s="857"/>
      <c r="KEL124" s="857"/>
      <c r="KEM124" s="857"/>
      <c r="KEN124" s="857"/>
      <c r="KEO124" s="857"/>
      <c r="KEP124" s="857"/>
      <c r="KEQ124" s="857"/>
      <c r="KER124" s="857"/>
      <c r="KES124" s="857"/>
      <c r="KET124" s="857"/>
      <c r="KEU124" s="857"/>
      <c r="KEV124" s="857"/>
      <c r="KEW124" s="857"/>
      <c r="KEX124" s="857"/>
      <c r="KEY124" s="857"/>
      <c r="KEZ124" s="857"/>
      <c r="KFA124" s="857"/>
      <c r="KFB124" s="857"/>
      <c r="KFC124" s="857"/>
      <c r="KFD124" s="857"/>
      <c r="KFE124" s="857"/>
      <c r="KFF124" s="857"/>
      <c r="KFG124" s="857"/>
      <c r="KFH124" s="857"/>
      <c r="KFI124" s="857"/>
      <c r="KFJ124" s="857"/>
      <c r="KFK124" s="857"/>
      <c r="KFL124" s="857"/>
      <c r="KFM124" s="857"/>
      <c r="KFN124" s="857"/>
      <c r="KFO124" s="857"/>
      <c r="KFP124" s="857"/>
      <c r="KFQ124" s="857"/>
      <c r="KFR124" s="857"/>
      <c r="KFS124" s="857"/>
      <c r="KFT124" s="857"/>
      <c r="KFU124" s="857"/>
      <c r="KFV124" s="857"/>
      <c r="KFW124" s="857"/>
      <c r="KFX124" s="857"/>
      <c r="KFY124" s="857"/>
      <c r="KFZ124" s="857"/>
      <c r="KGA124" s="857"/>
      <c r="KGB124" s="857"/>
      <c r="KGC124" s="857"/>
      <c r="KGD124" s="857"/>
      <c r="KGE124" s="857"/>
      <c r="KGF124" s="857"/>
      <c r="KGG124" s="857"/>
      <c r="KGH124" s="857"/>
      <c r="KGI124" s="857"/>
      <c r="KGJ124" s="857"/>
      <c r="KGK124" s="857"/>
      <c r="KGL124" s="857"/>
      <c r="KGM124" s="857"/>
      <c r="KGN124" s="857"/>
      <c r="KGO124" s="857"/>
      <c r="KGP124" s="857"/>
      <c r="KGQ124" s="857"/>
      <c r="KGR124" s="857"/>
      <c r="KGS124" s="857"/>
      <c r="KGT124" s="857"/>
      <c r="KGU124" s="857"/>
      <c r="KGV124" s="857"/>
      <c r="KGW124" s="857"/>
      <c r="KGX124" s="857"/>
      <c r="KGY124" s="857"/>
      <c r="KGZ124" s="857"/>
      <c r="KHA124" s="857"/>
      <c r="KHB124" s="857"/>
      <c r="KHC124" s="857"/>
      <c r="KHD124" s="857"/>
      <c r="KHE124" s="857"/>
      <c r="KHF124" s="857"/>
      <c r="KHG124" s="857"/>
      <c r="KHH124" s="857"/>
      <c r="KHI124" s="857"/>
      <c r="KHJ124" s="857"/>
      <c r="KHK124" s="857"/>
      <c r="KHL124" s="857"/>
      <c r="KHM124" s="857"/>
      <c r="KHN124" s="857"/>
      <c r="KHO124" s="857"/>
      <c r="KHP124" s="857"/>
      <c r="KHQ124" s="857"/>
      <c r="KHR124" s="857"/>
      <c r="KHS124" s="857"/>
      <c r="KHT124" s="857"/>
      <c r="KHU124" s="857"/>
      <c r="KHV124" s="857"/>
      <c r="KHW124" s="857"/>
      <c r="KHX124" s="857"/>
      <c r="KHY124" s="857"/>
      <c r="KHZ124" s="857"/>
      <c r="KIA124" s="857"/>
      <c r="KIB124" s="857"/>
      <c r="KIC124" s="857"/>
      <c r="KID124" s="857"/>
      <c r="KIE124" s="857"/>
      <c r="KIF124" s="857"/>
      <c r="KIG124" s="857"/>
      <c r="KIH124" s="857"/>
      <c r="KII124" s="857"/>
      <c r="KIJ124" s="857"/>
      <c r="KIK124" s="857"/>
      <c r="KIL124" s="857"/>
      <c r="KIM124" s="857"/>
      <c r="KIN124" s="857"/>
      <c r="KIO124" s="857"/>
      <c r="KIP124" s="857"/>
      <c r="KIQ124" s="857"/>
      <c r="KIR124" s="857"/>
      <c r="KIS124" s="857"/>
      <c r="KIT124" s="857"/>
      <c r="KIU124" s="857"/>
      <c r="KIV124" s="857"/>
      <c r="KIW124" s="857"/>
      <c r="KIX124" s="857"/>
      <c r="KIY124" s="857"/>
      <c r="KIZ124" s="857"/>
      <c r="KJA124" s="857"/>
      <c r="KJB124" s="857"/>
      <c r="KJC124" s="857"/>
      <c r="KJD124" s="857"/>
      <c r="KJE124" s="857"/>
      <c r="KJF124" s="857"/>
      <c r="KJG124" s="857"/>
      <c r="KJH124" s="857"/>
      <c r="KJI124" s="857"/>
      <c r="KJJ124" s="857"/>
      <c r="KJK124" s="857"/>
      <c r="KJL124" s="857"/>
      <c r="KJM124" s="857"/>
      <c r="KJN124" s="857"/>
      <c r="KJO124" s="857"/>
      <c r="KJP124" s="857"/>
      <c r="KJQ124" s="857"/>
      <c r="KJR124" s="857"/>
      <c r="KJS124" s="857"/>
      <c r="KJT124" s="857"/>
      <c r="KJU124" s="857"/>
      <c r="KJV124" s="857"/>
      <c r="KJW124" s="857"/>
      <c r="KJX124" s="857"/>
      <c r="KJY124" s="857"/>
      <c r="KJZ124" s="857"/>
      <c r="KKA124" s="857"/>
      <c r="KKB124" s="857"/>
      <c r="KKC124" s="857"/>
      <c r="KKD124" s="857"/>
      <c r="KKE124" s="857"/>
      <c r="KKF124" s="857"/>
      <c r="KKG124" s="857"/>
      <c r="KKH124" s="857"/>
      <c r="KKI124" s="857"/>
      <c r="KKJ124" s="857"/>
      <c r="KKK124" s="857"/>
      <c r="KKL124" s="857"/>
      <c r="KKM124" s="857"/>
      <c r="KKN124" s="857"/>
      <c r="KKO124" s="857"/>
      <c r="KKP124" s="857"/>
      <c r="KKQ124" s="857"/>
      <c r="KKR124" s="857"/>
      <c r="KKS124" s="857"/>
      <c r="KKT124" s="857"/>
      <c r="KKU124" s="857"/>
      <c r="KKV124" s="857"/>
      <c r="KKW124" s="857"/>
      <c r="KKX124" s="857"/>
      <c r="KKY124" s="857"/>
      <c r="KKZ124" s="857"/>
      <c r="KLA124" s="857"/>
      <c r="KLB124" s="857"/>
      <c r="KLC124" s="857"/>
      <c r="KLD124" s="857"/>
      <c r="KLE124" s="857"/>
      <c r="KLF124" s="857"/>
      <c r="KLG124" s="857"/>
      <c r="KLH124" s="857"/>
      <c r="KLI124" s="857"/>
      <c r="KLJ124" s="857"/>
      <c r="KLK124" s="857"/>
      <c r="KLL124" s="857"/>
      <c r="KLM124" s="857"/>
      <c r="KLN124" s="857"/>
      <c r="KLO124" s="857"/>
      <c r="KLP124" s="857"/>
      <c r="KLQ124" s="857"/>
      <c r="KLR124" s="857"/>
      <c r="KLS124" s="857"/>
      <c r="KLT124" s="857"/>
      <c r="KLU124" s="857"/>
      <c r="KLV124" s="857"/>
      <c r="KLW124" s="857"/>
      <c r="KLX124" s="857"/>
      <c r="KLY124" s="857"/>
      <c r="KLZ124" s="857"/>
      <c r="KMA124" s="857"/>
      <c r="KMB124" s="857"/>
      <c r="KMC124" s="857"/>
      <c r="KMD124" s="857"/>
      <c r="KME124" s="857"/>
      <c r="KMF124" s="857"/>
      <c r="KMG124" s="857"/>
      <c r="KMH124" s="857"/>
      <c r="KMI124" s="857"/>
      <c r="KMJ124" s="857"/>
      <c r="KMK124" s="857"/>
      <c r="KML124" s="857"/>
      <c r="KMM124" s="857"/>
      <c r="KMN124" s="857"/>
      <c r="KMO124" s="857"/>
      <c r="KMP124" s="857"/>
      <c r="KMQ124" s="857"/>
      <c r="KMR124" s="857"/>
      <c r="KMS124" s="857"/>
      <c r="KMT124" s="857"/>
      <c r="KMU124" s="857"/>
      <c r="KMV124" s="857"/>
      <c r="KMW124" s="857"/>
      <c r="KMX124" s="857"/>
      <c r="KMY124" s="857"/>
      <c r="KMZ124" s="857"/>
      <c r="KNA124" s="857"/>
      <c r="KNB124" s="857"/>
      <c r="KNC124" s="857"/>
      <c r="KND124" s="857"/>
      <c r="KNE124" s="857"/>
      <c r="KNF124" s="857"/>
      <c r="KNG124" s="857"/>
      <c r="KNH124" s="857"/>
      <c r="KNI124" s="857"/>
      <c r="KNJ124" s="857"/>
      <c r="KNK124" s="857"/>
      <c r="KNL124" s="857"/>
      <c r="KNM124" s="857"/>
      <c r="KNN124" s="857"/>
      <c r="KNO124" s="857"/>
      <c r="KNP124" s="857"/>
      <c r="KNQ124" s="857"/>
      <c r="KNR124" s="857"/>
      <c r="KNS124" s="857"/>
      <c r="KNT124" s="857"/>
      <c r="KNU124" s="857"/>
      <c r="KNV124" s="857"/>
      <c r="KNW124" s="857"/>
      <c r="KNX124" s="857"/>
      <c r="KNY124" s="857"/>
      <c r="KNZ124" s="857"/>
      <c r="KOA124" s="857"/>
      <c r="KOB124" s="857"/>
      <c r="KOC124" s="857"/>
      <c r="KOD124" s="857"/>
      <c r="KOE124" s="857"/>
      <c r="KOF124" s="857"/>
      <c r="KOG124" s="857"/>
      <c r="KOH124" s="857"/>
      <c r="KOI124" s="857"/>
      <c r="KOJ124" s="857"/>
      <c r="KOK124" s="857"/>
      <c r="KOL124" s="857"/>
      <c r="KOM124" s="857"/>
      <c r="KON124" s="857"/>
      <c r="KOO124" s="857"/>
      <c r="KOP124" s="857"/>
      <c r="KOQ124" s="857"/>
      <c r="KOR124" s="857"/>
      <c r="KOS124" s="857"/>
      <c r="KOT124" s="857"/>
      <c r="KOU124" s="857"/>
      <c r="KOV124" s="857"/>
      <c r="KOW124" s="857"/>
      <c r="KOX124" s="857"/>
      <c r="KOY124" s="857"/>
      <c r="KOZ124" s="857"/>
      <c r="KPA124" s="857"/>
      <c r="KPB124" s="857"/>
      <c r="KPC124" s="857"/>
      <c r="KPD124" s="857"/>
      <c r="KPE124" s="857"/>
      <c r="KPF124" s="857"/>
      <c r="KPG124" s="857"/>
      <c r="KPH124" s="857"/>
      <c r="KPI124" s="857"/>
      <c r="KPJ124" s="857"/>
      <c r="KPK124" s="857"/>
      <c r="KPL124" s="857"/>
      <c r="KPM124" s="857"/>
      <c r="KPN124" s="857"/>
      <c r="KPO124" s="857"/>
      <c r="KPP124" s="857"/>
      <c r="KPQ124" s="857"/>
      <c r="KPR124" s="857"/>
      <c r="KPS124" s="857"/>
      <c r="KPT124" s="857"/>
      <c r="KPU124" s="857"/>
      <c r="KPV124" s="857"/>
      <c r="KPW124" s="857"/>
      <c r="KPX124" s="857"/>
      <c r="KPY124" s="857"/>
      <c r="KPZ124" s="857"/>
      <c r="KQA124" s="857"/>
      <c r="KQB124" s="857"/>
      <c r="KQC124" s="857"/>
      <c r="KQD124" s="857"/>
      <c r="KQE124" s="857"/>
      <c r="KQF124" s="857"/>
      <c r="KQG124" s="857"/>
      <c r="KQH124" s="857"/>
      <c r="KQI124" s="857"/>
      <c r="KQJ124" s="857"/>
      <c r="KQK124" s="857"/>
      <c r="KQL124" s="857"/>
      <c r="KQM124" s="857"/>
      <c r="KQN124" s="857"/>
      <c r="KQO124" s="857"/>
      <c r="KQP124" s="857"/>
      <c r="KQQ124" s="857"/>
      <c r="KQR124" s="857"/>
      <c r="KQS124" s="857"/>
      <c r="KQT124" s="857"/>
      <c r="KQU124" s="857"/>
      <c r="KQV124" s="857"/>
      <c r="KQW124" s="857"/>
      <c r="KQX124" s="857"/>
      <c r="KQY124" s="857"/>
      <c r="KQZ124" s="857"/>
      <c r="KRA124" s="857"/>
      <c r="KRB124" s="857"/>
      <c r="KRC124" s="857"/>
      <c r="KRD124" s="857"/>
      <c r="KRE124" s="857"/>
      <c r="KRF124" s="857"/>
      <c r="KRG124" s="857"/>
      <c r="KRH124" s="857"/>
      <c r="KRI124" s="857"/>
      <c r="KRJ124" s="857"/>
      <c r="KRK124" s="857"/>
      <c r="KRL124" s="857"/>
      <c r="KRM124" s="857"/>
      <c r="KRN124" s="857"/>
      <c r="KRO124" s="857"/>
      <c r="KRP124" s="857"/>
      <c r="KRQ124" s="857"/>
      <c r="KRR124" s="857"/>
      <c r="KRS124" s="857"/>
      <c r="KRT124" s="857"/>
      <c r="KRU124" s="857"/>
      <c r="KRV124" s="857"/>
      <c r="KRW124" s="857"/>
      <c r="KRX124" s="857"/>
      <c r="KRY124" s="857"/>
      <c r="KRZ124" s="857"/>
      <c r="KSA124" s="857"/>
      <c r="KSB124" s="857"/>
      <c r="KSC124" s="857"/>
      <c r="KSD124" s="857"/>
      <c r="KSE124" s="857"/>
      <c r="KSF124" s="857"/>
      <c r="KSG124" s="857"/>
      <c r="KSH124" s="857"/>
      <c r="KSI124" s="857"/>
      <c r="KSJ124" s="857"/>
      <c r="KSK124" s="857"/>
      <c r="KSL124" s="857"/>
      <c r="KSM124" s="857"/>
      <c r="KSN124" s="857"/>
      <c r="KSO124" s="857"/>
      <c r="KSP124" s="857"/>
      <c r="KSQ124" s="857"/>
      <c r="KSR124" s="857"/>
      <c r="KSS124" s="857"/>
      <c r="KST124" s="857"/>
      <c r="KSU124" s="857"/>
      <c r="KSV124" s="857"/>
      <c r="KSW124" s="857"/>
      <c r="KSX124" s="857"/>
      <c r="KSY124" s="857"/>
      <c r="KSZ124" s="857"/>
      <c r="KTA124" s="857"/>
      <c r="KTB124" s="857"/>
      <c r="KTC124" s="857"/>
      <c r="KTD124" s="857"/>
      <c r="KTE124" s="857"/>
      <c r="KTF124" s="857"/>
      <c r="KTG124" s="857"/>
      <c r="KTH124" s="857"/>
      <c r="KTI124" s="857"/>
      <c r="KTJ124" s="857"/>
      <c r="KTK124" s="857"/>
      <c r="KTL124" s="857"/>
      <c r="KTM124" s="857"/>
      <c r="KTN124" s="857"/>
      <c r="KTO124" s="857"/>
      <c r="KTP124" s="857"/>
      <c r="KTQ124" s="857"/>
      <c r="KTR124" s="857"/>
      <c r="KTS124" s="857"/>
      <c r="KTT124" s="857"/>
      <c r="KTU124" s="857"/>
      <c r="KTV124" s="857"/>
      <c r="KTW124" s="857"/>
      <c r="KTX124" s="857"/>
      <c r="KTY124" s="857"/>
      <c r="KTZ124" s="857"/>
      <c r="KUA124" s="857"/>
      <c r="KUB124" s="857"/>
      <c r="KUC124" s="857"/>
      <c r="KUD124" s="857"/>
      <c r="KUE124" s="857"/>
      <c r="KUF124" s="857"/>
      <c r="KUG124" s="857"/>
      <c r="KUH124" s="857"/>
      <c r="KUI124" s="857"/>
      <c r="KUJ124" s="857"/>
      <c r="KUK124" s="857"/>
      <c r="KUL124" s="857"/>
      <c r="KUM124" s="857"/>
      <c r="KUN124" s="857"/>
      <c r="KUO124" s="857"/>
      <c r="KUP124" s="857"/>
      <c r="KUQ124" s="857"/>
      <c r="KUR124" s="857"/>
      <c r="KUS124" s="857"/>
      <c r="KUT124" s="857"/>
      <c r="KUU124" s="857"/>
      <c r="KUV124" s="857"/>
      <c r="KUW124" s="857"/>
      <c r="KUX124" s="857"/>
      <c r="KUY124" s="857"/>
      <c r="KUZ124" s="857"/>
      <c r="KVA124" s="857"/>
      <c r="KVB124" s="857"/>
      <c r="KVC124" s="857"/>
      <c r="KVD124" s="857"/>
      <c r="KVE124" s="857"/>
      <c r="KVF124" s="857"/>
      <c r="KVG124" s="857"/>
      <c r="KVH124" s="857"/>
      <c r="KVI124" s="857"/>
      <c r="KVJ124" s="857"/>
      <c r="KVK124" s="857"/>
      <c r="KVL124" s="857"/>
      <c r="KVM124" s="857"/>
      <c r="KVN124" s="857"/>
      <c r="KVO124" s="857"/>
      <c r="KVP124" s="857"/>
      <c r="KVQ124" s="857"/>
      <c r="KVR124" s="857"/>
      <c r="KVS124" s="857"/>
      <c r="KVT124" s="857"/>
      <c r="KVU124" s="857"/>
      <c r="KVV124" s="857"/>
      <c r="KVW124" s="857"/>
      <c r="KVX124" s="857"/>
      <c r="KVY124" s="857"/>
      <c r="KVZ124" s="857"/>
      <c r="KWA124" s="857"/>
      <c r="KWB124" s="857"/>
      <c r="KWC124" s="857"/>
      <c r="KWD124" s="857"/>
      <c r="KWE124" s="857"/>
      <c r="KWF124" s="857"/>
      <c r="KWG124" s="857"/>
      <c r="KWH124" s="857"/>
      <c r="KWI124" s="857"/>
      <c r="KWJ124" s="857"/>
      <c r="KWK124" s="857"/>
      <c r="KWL124" s="857"/>
      <c r="KWM124" s="857"/>
      <c r="KWN124" s="857"/>
      <c r="KWO124" s="857"/>
      <c r="KWP124" s="857"/>
      <c r="KWQ124" s="857"/>
      <c r="KWR124" s="857"/>
      <c r="KWS124" s="857"/>
      <c r="KWT124" s="857"/>
      <c r="KWU124" s="857"/>
      <c r="KWV124" s="857"/>
      <c r="KWW124" s="857"/>
      <c r="KWX124" s="857"/>
      <c r="KWY124" s="857"/>
      <c r="KWZ124" s="857"/>
      <c r="KXA124" s="857"/>
      <c r="KXB124" s="857"/>
      <c r="KXC124" s="857"/>
      <c r="KXD124" s="857"/>
      <c r="KXE124" s="857"/>
      <c r="KXF124" s="857"/>
      <c r="KXG124" s="857"/>
      <c r="KXH124" s="857"/>
      <c r="KXI124" s="857"/>
      <c r="KXJ124" s="857"/>
      <c r="KXK124" s="857"/>
      <c r="KXL124" s="857"/>
      <c r="KXM124" s="857"/>
      <c r="KXN124" s="857"/>
      <c r="KXO124" s="857"/>
      <c r="KXP124" s="857"/>
      <c r="KXQ124" s="857"/>
      <c r="KXR124" s="857"/>
      <c r="KXS124" s="857"/>
      <c r="KXT124" s="857"/>
      <c r="KXU124" s="857"/>
      <c r="KXV124" s="857"/>
      <c r="KXW124" s="857"/>
      <c r="KXX124" s="857"/>
      <c r="KXY124" s="857"/>
      <c r="KXZ124" s="857"/>
      <c r="KYA124" s="857"/>
      <c r="KYB124" s="857"/>
      <c r="KYC124" s="857"/>
      <c r="KYD124" s="857"/>
      <c r="KYE124" s="857"/>
      <c r="KYF124" s="857"/>
      <c r="KYG124" s="857"/>
      <c r="KYH124" s="857"/>
      <c r="KYI124" s="857"/>
      <c r="KYJ124" s="857"/>
      <c r="KYK124" s="857"/>
      <c r="KYL124" s="857"/>
      <c r="KYM124" s="857"/>
      <c r="KYN124" s="857"/>
      <c r="KYO124" s="857"/>
      <c r="KYP124" s="857"/>
      <c r="KYQ124" s="857"/>
      <c r="KYR124" s="857"/>
      <c r="KYS124" s="857"/>
      <c r="KYT124" s="857"/>
      <c r="KYU124" s="857"/>
      <c r="KYV124" s="857"/>
      <c r="KYW124" s="857"/>
      <c r="KYX124" s="857"/>
      <c r="KYY124" s="857"/>
      <c r="KYZ124" s="857"/>
      <c r="KZA124" s="857"/>
      <c r="KZB124" s="857"/>
      <c r="KZC124" s="857"/>
      <c r="KZD124" s="857"/>
      <c r="KZE124" s="857"/>
      <c r="KZF124" s="857"/>
      <c r="KZG124" s="857"/>
      <c r="KZH124" s="857"/>
      <c r="KZI124" s="857"/>
      <c r="KZJ124" s="857"/>
      <c r="KZK124" s="857"/>
      <c r="KZL124" s="857"/>
      <c r="KZM124" s="857"/>
      <c r="KZN124" s="857"/>
      <c r="KZO124" s="857"/>
      <c r="KZP124" s="857"/>
      <c r="KZQ124" s="857"/>
      <c r="KZR124" s="857"/>
      <c r="KZS124" s="857"/>
      <c r="KZT124" s="857"/>
      <c r="KZU124" s="857"/>
      <c r="KZV124" s="857"/>
      <c r="KZW124" s="857"/>
      <c r="KZX124" s="857"/>
      <c r="KZY124" s="857"/>
      <c r="KZZ124" s="857"/>
      <c r="LAA124" s="857"/>
      <c r="LAB124" s="857"/>
      <c r="LAC124" s="857"/>
      <c r="LAD124" s="857"/>
      <c r="LAE124" s="857"/>
      <c r="LAF124" s="857"/>
      <c r="LAG124" s="857"/>
      <c r="LAH124" s="857"/>
      <c r="LAI124" s="857"/>
      <c r="LAJ124" s="857"/>
      <c r="LAK124" s="857"/>
      <c r="LAL124" s="857"/>
      <c r="LAM124" s="857"/>
      <c r="LAN124" s="857"/>
      <c r="LAO124" s="857"/>
      <c r="LAP124" s="857"/>
      <c r="LAQ124" s="857"/>
      <c r="LAR124" s="857"/>
      <c r="LAS124" s="857"/>
      <c r="LAT124" s="857"/>
      <c r="LAU124" s="857"/>
      <c r="LAV124" s="857"/>
      <c r="LAW124" s="857"/>
      <c r="LAX124" s="857"/>
      <c r="LAY124" s="857"/>
      <c r="LAZ124" s="857"/>
      <c r="LBA124" s="857"/>
      <c r="LBB124" s="857"/>
      <c r="LBC124" s="857"/>
      <c r="LBD124" s="857"/>
      <c r="LBE124" s="857"/>
      <c r="LBF124" s="857"/>
      <c r="LBG124" s="857"/>
      <c r="LBH124" s="857"/>
      <c r="LBI124" s="857"/>
      <c r="LBJ124" s="857"/>
      <c r="LBK124" s="857"/>
      <c r="LBL124" s="857"/>
      <c r="LBM124" s="857"/>
      <c r="LBN124" s="857"/>
      <c r="LBO124" s="857"/>
      <c r="LBP124" s="857"/>
      <c r="LBQ124" s="857"/>
      <c r="LBR124" s="857"/>
      <c r="LBS124" s="857"/>
      <c r="LBT124" s="857"/>
      <c r="LBU124" s="857"/>
      <c r="LBV124" s="857"/>
      <c r="LBW124" s="857"/>
      <c r="LBX124" s="857"/>
      <c r="LBY124" s="857"/>
      <c r="LBZ124" s="857"/>
      <c r="LCA124" s="857"/>
      <c r="LCB124" s="857"/>
      <c r="LCC124" s="857"/>
      <c r="LCD124" s="857"/>
      <c r="LCE124" s="857"/>
      <c r="LCF124" s="857"/>
      <c r="LCG124" s="857"/>
      <c r="LCH124" s="857"/>
      <c r="LCI124" s="857"/>
      <c r="LCJ124" s="857"/>
      <c r="LCK124" s="857"/>
      <c r="LCL124" s="857"/>
      <c r="LCM124" s="857"/>
      <c r="LCN124" s="857"/>
      <c r="LCO124" s="857"/>
      <c r="LCP124" s="857"/>
      <c r="LCQ124" s="857"/>
      <c r="LCR124" s="857"/>
      <c r="LCS124" s="857"/>
      <c r="LCT124" s="857"/>
      <c r="LCU124" s="857"/>
      <c r="LCV124" s="857"/>
      <c r="LCW124" s="857"/>
      <c r="LCX124" s="857"/>
      <c r="LCY124" s="857"/>
      <c r="LCZ124" s="857"/>
      <c r="LDA124" s="857"/>
      <c r="LDB124" s="857"/>
      <c r="LDC124" s="857"/>
      <c r="LDD124" s="857"/>
      <c r="LDE124" s="857"/>
      <c r="LDF124" s="857"/>
      <c r="LDG124" s="857"/>
      <c r="LDH124" s="857"/>
      <c r="LDI124" s="857"/>
      <c r="LDJ124" s="857"/>
      <c r="LDK124" s="857"/>
      <c r="LDL124" s="857"/>
      <c r="LDM124" s="857"/>
      <c r="LDN124" s="857"/>
      <c r="LDO124" s="857"/>
      <c r="LDP124" s="857"/>
      <c r="LDQ124" s="857"/>
      <c r="LDR124" s="857"/>
      <c r="LDS124" s="857"/>
      <c r="LDT124" s="857"/>
      <c r="LDU124" s="857"/>
      <c r="LDV124" s="857"/>
      <c r="LDW124" s="857"/>
      <c r="LDX124" s="857"/>
      <c r="LDY124" s="857"/>
      <c r="LDZ124" s="857"/>
      <c r="LEA124" s="857"/>
      <c r="LEB124" s="857"/>
      <c r="LEC124" s="857"/>
      <c r="LED124" s="857"/>
      <c r="LEE124" s="857"/>
      <c r="LEF124" s="857"/>
      <c r="LEG124" s="857"/>
      <c r="LEH124" s="857"/>
      <c r="LEI124" s="857"/>
      <c r="LEJ124" s="857"/>
      <c r="LEK124" s="857"/>
      <c r="LEL124" s="857"/>
      <c r="LEM124" s="857"/>
      <c r="LEN124" s="857"/>
      <c r="LEO124" s="857"/>
      <c r="LEP124" s="857"/>
      <c r="LEQ124" s="857"/>
      <c r="LER124" s="857"/>
      <c r="LES124" s="857"/>
      <c r="LET124" s="857"/>
      <c r="LEU124" s="857"/>
      <c r="LEV124" s="857"/>
      <c r="LEW124" s="857"/>
      <c r="LEX124" s="857"/>
      <c r="LEY124" s="857"/>
      <c r="LEZ124" s="857"/>
      <c r="LFA124" s="857"/>
      <c r="LFB124" s="857"/>
      <c r="LFC124" s="857"/>
      <c r="LFD124" s="857"/>
      <c r="LFE124" s="857"/>
      <c r="LFF124" s="857"/>
      <c r="LFG124" s="857"/>
      <c r="LFH124" s="857"/>
      <c r="LFI124" s="857"/>
      <c r="LFJ124" s="857"/>
      <c r="LFK124" s="857"/>
      <c r="LFL124" s="857"/>
      <c r="LFM124" s="857"/>
      <c r="LFN124" s="857"/>
      <c r="LFO124" s="857"/>
      <c r="LFP124" s="857"/>
      <c r="LFQ124" s="857"/>
      <c r="LFR124" s="857"/>
      <c r="LFS124" s="857"/>
      <c r="LFT124" s="857"/>
      <c r="LFU124" s="857"/>
      <c r="LFV124" s="857"/>
      <c r="LFW124" s="857"/>
      <c r="LFX124" s="857"/>
      <c r="LFY124" s="857"/>
      <c r="LFZ124" s="857"/>
      <c r="LGA124" s="857"/>
      <c r="LGB124" s="857"/>
      <c r="LGC124" s="857"/>
      <c r="LGD124" s="857"/>
      <c r="LGE124" s="857"/>
      <c r="LGF124" s="857"/>
      <c r="LGG124" s="857"/>
      <c r="LGH124" s="857"/>
      <c r="LGI124" s="857"/>
      <c r="LGJ124" s="857"/>
      <c r="LGK124" s="857"/>
      <c r="LGL124" s="857"/>
      <c r="LGM124" s="857"/>
      <c r="LGN124" s="857"/>
      <c r="LGO124" s="857"/>
      <c r="LGP124" s="857"/>
      <c r="LGQ124" s="857"/>
      <c r="LGR124" s="857"/>
      <c r="LGS124" s="857"/>
      <c r="LGT124" s="857"/>
      <c r="LGU124" s="857"/>
      <c r="LGV124" s="857"/>
      <c r="LGW124" s="857"/>
      <c r="LGX124" s="857"/>
      <c r="LGY124" s="857"/>
      <c r="LGZ124" s="857"/>
      <c r="LHA124" s="857"/>
      <c r="LHB124" s="857"/>
      <c r="LHC124" s="857"/>
      <c r="LHD124" s="857"/>
      <c r="LHE124" s="857"/>
      <c r="LHF124" s="857"/>
      <c r="LHG124" s="857"/>
      <c r="LHH124" s="857"/>
      <c r="LHI124" s="857"/>
      <c r="LHJ124" s="857"/>
      <c r="LHK124" s="857"/>
      <c r="LHL124" s="857"/>
      <c r="LHM124" s="857"/>
      <c r="LHN124" s="857"/>
      <c r="LHO124" s="857"/>
      <c r="LHP124" s="857"/>
      <c r="LHQ124" s="857"/>
      <c r="LHR124" s="857"/>
      <c r="LHS124" s="857"/>
      <c r="LHT124" s="857"/>
      <c r="LHU124" s="857"/>
      <c r="LHV124" s="857"/>
      <c r="LHW124" s="857"/>
      <c r="LHX124" s="857"/>
      <c r="LHY124" s="857"/>
      <c r="LHZ124" s="857"/>
      <c r="LIA124" s="857"/>
      <c r="LIB124" s="857"/>
      <c r="LIC124" s="857"/>
      <c r="LID124" s="857"/>
      <c r="LIE124" s="857"/>
      <c r="LIF124" s="857"/>
      <c r="LIG124" s="857"/>
      <c r="LIH124" s="857"/>
      <c r="LII124" s="857"/>
      <c r="LIJ124" s="857"/>
      <c r="LIK124" s="857"/>
      <c r="LIL124" s="857"/>
      <c r="LIM124" s="857"/>
      <c r="LIN124" s="857"/>
      <c r="LIO124" s="857"/>
      <c r="LIP124" s="857"/>
      <c r="LIQ124" s="857"/>
      <c r="LIR124" s="857"/>
      <c r="LIS124" s="857"/>
      <c r="LIT124" s="857"/>
      <c r="LIU124" s="857"/>
      <c r="LIV124" s="857"/>
      <c r="LIW124" s="857"/>
      <c r="LIX124" s="857"/>
      <c r="LIY124" s="857"/>
      <c r="LIZ124" s="857"/>
      <c r="LJA124" s="857"/>
      <c r="LJB124" s="857"/>
      <c r="LJC124" s="857"/>
      <c r="LJD124" s="857"/>
      <c r="LJE124" s="857"/>
      <c r="LJF124" s="857"/>
      <c r="LJG124" s="857"/>
      <c r="LJH124" s="857"/>
      <c r="LJI124" s="857"/>
      <c r="LJJ124" s="857"/>
      <c r="LJK124" s="857"/>
      <c r="LJL124" s="857"/>
      <c r="LJM124" s="857"/>
      <c r="LJN124" s="857"/>
      <c r="LJO124" s="857"/>
      <c r="LJP124" s="857"/>
      <c r="LJQ124" s="857"/>
      <c r="LJR124" s="857"/>
      <c r="LJS124" s="857"/>
      <c r="LJT124" s="857"/>
      <c r="LJU124" s="857"/>
      <c r="LJV124" s="857"/>
      <c r="LJW124" s="857"/>
      <c r="LJX124" s="857"/>
      <c r="LJY124" s="857"/>
      <c r="LJZ124" s="857"/>
      <c r="LKA124" s="857"/>
      <c r="LKB124" s="857"/>
      <c r="LKC124" s="857"/>
      <c r="LKD124" s="857"/>
      <c r="LKE124" s="857"/>
      <c r="LKF124" s="857"/>
      <c r="LKG124" s="857"/>
      <c r="LKH124" s="857"/>
      <c r="LKI124" s="857"/>
      <c r="LKJ124" s="857"/>
      <c r="LKK124" s="857"/>
      <c r="LKL124" s="857"/>
      <c r="LKM124" s="857"/>
      <c r="LKN124" s="857"/>
      <c r="LKO124" s="857"/>
      <c r="LKP124" s="857"/>
      <c r="LKQ124" s="857"/>
      <c r="LKR124" s="857"/>
      <c r="LKS124" s="857"/>
      <c r="LKT124" s="857"/>
      <c r="LKU124" s="857"/>
      <c r="LKV124" s="857"/>
      <c r="LKW124" s="857"/>
      <c r="LKX124" s="857"/>
      <c r="LKY124" s="857"/>
      <c r="LKZ124" s="857"/>
      <c r="LLA124" s="857"/>
      <c r="LLB124" s="857"/>
      <c r="LLC124" s="857"/>
      <c r="LLD124" s="857"/>
      <c r="LLE124" s="857"/>
      <c r="LLF124" s="857"/>
      <c r="LLG124" s="857"/>
      <c r="LLH124" s="857"/>
      <c r="LLI124" s="857"/>
      <c r="LLJ124" s="857"/>
      <c r="LLK124" s="857"/>
      <c r="LLL124" s="857"/>
      <c r="LLM124" s="857"/>
      <c r="LLN124" s="857"/>
      <c r="LLO124" s="857"/>
      <c r="LLP124" s="857"/>
      <c r="LLQ124" s="857"/>
      <c r="LLR124" s="857"/>
      <c r="LLS124" s="857"/>
      <c r="LLT124" s="857"/>
      <c r="LLU124" s="857"/>
      <c r="LLV124" s="857"/>
      <c r="LLW124" s="857"/>
      <c r="LLX124" s="857"/>
      <c r="LLY124" s="857"/>
      <c r="LLZ124" s="857"/>
      <c r="LMA124" s="857"/>
      <c r="LMB124" s="857"/>
      <c r="LMC124" s="857"/>
      <c r="LMD124" s="857"/>
      <c r="LME124" s="857"/>
      <c r="LMF124" s="857"/>
      <c r="LMG124" s="857"/>
      <c r="LMH124" s="857"/>
      <c r="LMI124" s="857"/>
      <c r="LMJ124" s="857"/>
      <c r="LMK124" s="857"/>
      <c r="LML124" s="857"/>
      <c r="LMM124" s="857"/>
      <c r="LMN124" s="857"/>
      <c r="LMO124" s="857"/>
      <c r="LMP124" s="857"/>
      <c r="LMQ124" s="857"/>
      <c r="LMR124" s="857"/>
      <c r="LMS124" s="857"/>
      <c r="LMT124" s="857"/>
      <c r="LMU124" s="857"/>
      <c r="LMV124" s="857"/>
      <c r="LMW124" s="857"/>
      <c r="LMX124" s="857"/>
      <c r="LMY124" s="857"/>
      <c r="LMZ124" s="857"/>
      <c r="LNA124" s="857"/>
      <c r="LNB124" s="857"/>
      <c r="LNC124" s="857"/>
      <c r="LND124" s="857"/>
      <c r="LNE124" s="857"/>
      <c r="LNF124" s="857"/>
      <c r="LNG124" s="857"/>
      <c r="LNH124" s="857"/>
      <c r="LNI124" s="857"/>
      <c r="LNJ124" s="857"/>
      <c r="LNK124" s="857"/>
      <c r="LNL124" s="857"/>
      <c r="LNM124" s="857"/>
      <c r="LNN124" s="857"/>
      <c r="LNO124" s="857"/>
      <c r="LNP124" s="857"/>
      <c r="LNQ124" s="857"/>
      <c r="LNR124" s="857"/>
      <c r="LNS124" s="857"/>
      <c r="LNT124" s="857"/>
      <c r="LNU124" s="857"/>
      <c r="LNV124" s="857"/>
      <c r="LNW124" s="857"/>
      <c r="LNX124" s="857"/>
      <c r="LNY124" s="857"/>
      <c r="LNZ124" s="857"/>
      <c r="LOA124" s="857"/>
      <c r="LOB124" s="857"/>
      <c r="LOC124" s="857"/>
      <c r="LOD124" s="857"/>
      <c r="LOE124" s="857"/>
      <c r="LOF124" s="857"/>
      <c r="LOG124" s="857"/>
      <c r="LOH124" s="857"/>
      <c r="LOI124" s="857"/>
      <c r="LOJ124" s="857"/>
      <c r="LOK124" s="857"/>
      <c r="LOL124" s="857"/>
      <c r="LOM124" s="857"/>
      <c r="LON124" s="857"/>
      <c r="LOO124" s="857"/>
      <c r="LOP124" s="857"/>
      <c r="LOQ124" s="857"/>
      <c r="LOR124" s="857"/>
      <c r="LOS124" s="857"/>
      <c r="LOT124" s="857"/>
      <c r="LOU124" s="857"/>
      <c r="LOV124" s="857"/>
      <c r="LOW124" s="857"/>
      <c r="LOX124" s="857"/>
      <c r="LOY124" s="857"/>
      <c r="LOZ124" s="857"/>
      <c r="LPA124" s="857"/>
      <c r="LPB124" s="857"/>
      <c r="LPC124" s="857"/>
      <c r="LPD124" s="857"/>
      <c r="LPE124" s="857"/>
      <c r="LPF124" s="857"/>
      <c r="LPG124" s="857"/>
      <c r="LPH124" s="857"/>
      <c r="LPI124" s="857"/>
      <c r="LPJ124" s="857"/>
      <c r="LPK124" s="857"/>
      <c r="LPL124" s="857"/>
      <c r="LPM124" s="857"/>
      <c r="LPN124" s="857"/>
      <c r="LPO124" s="857"/>
      <c r="LPP124" s="857"/>
      <c r="LPQ124" s="857"/>
      <c r="LPR124" s="857"/>
      <c r="LPS124" s="857"/>
      <c r="LPT124" s="857"/>
      <c r="LPU124" s="857"/>
      <c r="LPV124" s="857"/>
      <c r="LPW124" s="857"/>
      <c r="LPX124" s="857"/>
      <c r="LPY124" s="857"/>
      <c r="LPZ124" s="857"/>
      <c r="LQA124" s="857"/>
      <c r="LQB124" s="857"/>
      <c r="LQC124" s="857"/>
      <c r="LQD124" s="857"/>
      <c r="LQE124" s="857"/>
      <c r="LQF124" s="857"/>
      <c r="LQG124" s="857"/>
      <c r="LQH124" s="857"/>
      <c r="LQI124" s="857"/>
      <c r="LQJ124" s="857"/>
      <c r="LQK124" s="857"/>
      <c r="LQL124" s="857"/>
      <c r="LQM124" s="857"/>
      <c r="LQN124" s="857"/>
      <c r="LQO124" s="857"/>
      <c r="LQP124" s="857"/>
      <c r="LQQ124" s="857"/>
      <c r="LQR124" s="857"/>
      <c r="LQS124" s="857"/>
      <c r="LQT124" s="857"/>
      <c r="LQU124" s="857"/>
      <c r="LQV124" s="857"/>
      <c r="LQW124" s="857"/>
      <c r="LQX124" s="857"/>
      <c r="LQY124" s="857"/>
      <c r="LQZ124" s="857"/>
      <c r="LRA124" s="857"/>
      <c r="LRB124" s="857"/>
      <c r="LRC124" s="857"/>
      <c r="LRD124" s="857"/>
      <c r="LRE124" s="857"/>
      <c r="LRF124" s="857"/>
      <c r="LRG124" s="857"/>
      <c r="LRH124" s="857"/>
      <c r="LRI124" s="857"/>
      <c r="LRJ124" s="857"/>
      <c r="LRK124" s="857"/>
      <c r="LRL124" s="857"/>
      <c r="LRM124" s="857"/>
      <c r="LRN124" s="857"/>
      <c r="LRO124" s="857"/>
      <c r="LRP124" s="857"/>
      <c r="LRQ124" s="857"/>
      <c r="LRR124" s="857"/>
      <c r="LRS124" s="857"/>
      <c r="LRT124" s="857"/>
      <c r="LRU124" s="857"/>
      <c r="LRV124" s="857"/>
      <c r="LRW124" s="857"/>
      <c r="LRX124" s="857"/>
      <c r="LRY124" s="857"/>
      <c r="LRZ124" s="857"/>
      <c r="LSA124" s="857"/>
      <c r="LSB124" s="857"/>
      <c r="LSC124" s="857"/>
      <c r="LSD124" s="857"/>
      <c r="LSE124" s="857"/>
      <c r="LSF124" s="857"/>
      <c r="LSG124" s="857"/>
      <c r="LSH124" s="857"/>
      <c r="LSI124" s="857"/>
      <c r="LSJ124" s="857"/>
      <c r="LSK124" s="857"/>
      <c r="LSL124" s="857"/>
      <c r="LSM124" s="857"/>
      <c r="LSN124" s="857"/>
      <c r="LSO124" s="857"/>
      <c r="LSP124" s="857"/>
      <c r="LSQ124" s="857"/>
      <c r="LSR124" s="857"/>
      <c r="LSS124" s="857"/>
      <c r="LST124" s="857"/>
      <c r="LSU124" s="857"/>
      <c r="LSV124" s="857"/>
      <c r="LSW124" s="857"/>
      <c r="LSX124" s="857"/>
      <c r="LSY124" s="857"/>
      <c r="LSZ124" s="857"/>
      <c r="LTA124" s="857"/>
      <c r="LTB124" s="857"/>
      <c r="LTC124" s="857"/>
      <c r="LTD124" s="857"/>
      <c r="LTE124" s="857"/>
      <c r="LTF124" s="857"/>
      <c r="LTG124" s="857"/>
      <c r="LTH124" s="857"/>
      <c r="LTI124" s="857"/>
      <c r="LTJ124" s="857"/>
      <c r="LTK124" s="857"/>
      <c r="LTL124" s="857"/>
      <c r="LTM124" s="857"/>
      <c r="LTN124" s="857"/>
      <c r="LTO124" s="857"/>
      <c r="LTP124" s="857"/>
      <c r="LTQ124" s="857"/>
      <c r="LTR124" s="857"/>
      <c r="LTS124" s="857"/>
      <c r="LTT124" s="857"/>
      <c r="LTU124" s="857"/>
      <c r="LTV124" s="857"/>
      <c r="LTW124" s="857"/>
      <c r="LTX124" s="857"/>
      <c r="LTY124" s="857"/>
      <c r="LTZ124" s="857"/>
      <c r="LUA124" s="857"/>
      <c r="LUB124" s="857"/>
      <c r="LUC124" s="857"/>
      <c r="LUD124" s="857"/>
      <c r="LUE124" s="857"/>
      <c r="LUF124" s="857"/>
      <c r="LUG124" s="857"/>
      <c r="LUH124" s="857"/>
      <c r="LUI124" s="857"/>
      <c r="LUJ124" s="857"/>
      <c r="LUK124" s="857"/>
      <c r="LUL124" s="857"/>
      <c r="LUM124" s="857"/>
      <c r="LUN124" s="857"/>
      <c r="LUO124" s="857"/>
      <c r="LUP124" s="857"/>
      <c r="LUQ124" s="857"/>
      <c r="LUR124" s="857"/>
      <c r="LUS124" s="857"/>
      <c r="LUT124" s="857"/>
      <c r="LUU124" s="857"/>
      <c r="LUV124" s="857"/>
      <c r="LUW124" s="857"/>
      <c r="LUX124" s="857"/>
      <c r="LUY124" s="857"/>
      <c r="LUZ124" s="857"/>
      <c r="LVA124" s="857"/>
      <c r="LVB124" s="857"/>
      <c r="LVC124" s="857"/>
      <c r="LVD124" s="857"/>
      <c r="LVE124" s="857"/>
      <c r="LVF124" s="857"/>
      <c r="LVG124" s="857"/>
      <c r="LVH124" s="857"/>
      <c r="LVI124" s="857"/>
      <c r="LVJ124" s="857"/>
      <c r="LVK124" s="857"/>
      <c r="LVL124" s="857"/>
      <c r="LVM124" s="857"/>
      <c r="LVN124" s="857"/>
      <c r="LVO124" s="857"/>
      <c r="LVP124" s="857"/>
      <c r="LVQ124" s="857"/>
      <c r="LVR124" s="857"/>
      <c r="LVS124" s="857"/>
      <c r="LVT124" s="857"/>
      <c r="LVU124" s="857"/>
      <c r="LVV124" s="857"/>
      <c r="LVW124" s="857"/>
      <c r="LVX124" s="857"/>
      <c r="LVY124" s="857"/>
      <c r="LVZ124" s="857"/>
      <c r="LWA124" s="857"/>
      <c r="LWB124" s="857"/>
      <c r="LWC124" s="857"/>
      <c r="LWD124" s="857"/>
      <c r="LWE124" s="857"/>
      <c r="LWF124" s="857"/>
      <c r="LWG124" s="857"/>
      <c r="LWH124" s="857"/>
      <c r="LWI124" s="857"/>
      <c r="LWJ124" s="857"/>
      <c r="LWK124" s="857"/>
      <c r="LWL124" s="857"/>
      <c r="LWM124" s="857"/>
      <c r="LWN124" s="857"/>
      <c r="LWO124" s="857"/>
      <c r="LWP124" s="857"/>
      <c r="LWQ124" s="857"/>
      <c r="LWR124" s="857"/>
      <c r="LWS124" s="857"/>
      <c r="LWT124" s="857"/>
      <c r="LWU124" s="857"/>
      <c r="LWV124" s="857"/>
      <c r="LWW124" s="857"/>
      <c r="LWX124" s="857"/>
      <c r="LWY124" s="857"/>
      <c r="LWZ124" s="857"/>
      <c r="LXA124" s="857"/>
      <c r="LXB124" s="857"/>
      <c r="LXC124" s="857"/>
      <c r="LXD124" s="857"/>
      <c r="LXE124" s="857"/>
      <c r="LXF124" s="857"/>
      <c r="LXG124" s="857"/>
      <c r="LXH124" s="857"/>
      <c r="LXI124" s="857"/>
      <c r="LXJ124" s="857"/>
      <c r="LXK124" s="857"/>
      <c r="LXL124" s="857"/>
      <c r="LXM124" s="857"/>
      <c r="LXN124" s="857"/>
      <c r="LXO124" s="857"/>
      <c r="LXP124" s="857"/>
      <c r="LXQ124" s="857"/>
      <c r="LXR124" s="857"/>
      <c r="LXS124" s="857"/>
      <c r="LXT124" s="857"/>
      <c r="LXU124" s="857"/>
      <c r="LXV124" s="857"/>
      <c r="LXW124" s="857"/>
      <c r="LXX124" s="857"/>
      <c r="LXY124" s="857"/>
      <c r="LXZ124" s="857"/>
      <c r="LYA124" s="857"/>
      <c r="LYB124" s="857"/>
      <c r="LYC124" s="857"/>
      <c r="LYD124" s="857"/>
      <c r="LYE124" s="857"/>
      <c r="LYF124" s="857"/>
      <c r="LYG124" s="857"/>
      <c r="LYH124" s="857"/>
      <c r="LYI124" s="857"/>
      <c r="LYJ124" s="857"/>
      <c r="LYK124" s="857"/>
      <c r="LYL124" s="857"/>
      <c r="LYM124" s="857"/>
      <c r="LYN124" s="857"/>
      <c r="LYO124" s="857"/>
      <c r="LYP124" s="857"/>
      <c r="LYQ124" s="857"/>
      <c r="LYR124" s="857"/>
      <c r="LYS124" s="857"/>
      <c r="LYT124" s="857"/>
      <c r="LYU124" s="857"/>
      <c r="LYV124" s="857"/>
      <c r="LYW124" s="857"/>
      <c r="LYX124" s="857"/>
      <c r="LYY124" s="857"/>
      <c r="LYZ124" s="857"/>
      <c r="LZA124" s="857"/>
      <c r="LZB124" s="857"/>
      <c r="LZC124" s="857"/>
      <c r="LZD124" s="857"/>
      <c r="LZE124" s="857"/>
      <c r="LZF124" s="857"/>
      <c r="LZG124" s="857"/>
      <c r="LZH124" s="857"/>
      <c r="LZI124" s="857"/>
      <c r="LZJ124" s="857"/>
      <c r="LZK124" s="857"/>
      <c r="LZL124" s="857"/>
      <c r="LZM124" s="857"/>
      <c r="LZN124" s="857"/>
      <c r="LZO124" s="857"/>
      <c r="LZP124" s="857"/>
      <c r="LZQ124" s="857"/>
      <c r="LZR124" s="857"/>
      <c r="LZS124" s="857"/>
      <c r="LZT124" s="857"/>
      <c r="LZU124" s="857"/>
      <c r="LZV124" s="857"/>
      <c r="LZW124" s="857"/>
      <c r="LZX124" s="857"/>
      <c r="LZY124" s="857"/>
      <c r="LZZ124" s="857"/>
      <c r="MAA124" s="857"/>
      <c r="MAB124" s="857"/>
      <c r="MAC124" s="857"/>
      <c r="MAD124" s="857"/>
      <c r="MAE124" s="857"/>
      <c r="MAF124" s="857"/>
      <c r="MAG124" s="857"/>
      <c r="MAH124" s="857"/>
      <c r="MAI124" s="857"/>
      <c r="MAJ124" s="857"/>
      <c r="MAK124" s="857"/>
      <c r="MAL124" s="857"/>
      <c r="MAM124" s="857"/>
      <c r="MAN124" s="857"/>
      <c r="MAO124" s="857"/>
      <c r="MAP124" s="857"/>
      <c r="MAQ124" s="857"/>
      <c r="MAR124" s="857"/>
      <c r="MAS124" s="857"/>
      <c r="MAT124" s="857"/>
      <c r="MAU124" s="857"/>
      <c r="MAV124" s="857"/>
      <c r="MAW124" s="857"/>
      <c r="MAX124" s="857"/>
      <c r="MAY124" s="857"/>
      <c r="MAZ124" s="857"/>
      <c r="MBA124" s="857"/>
      <c r="MBB124" s="857"/>
      <c r="MBC124" s="857"/>
      <c r="MBD124" s="857"/>
      <c r="MBE124" s="857"/>
      <c r="MBF124" s="857"/>
      <c r="MBG124" s="857"/>
      <c r="MBH124" s="857"/>
      <c r="MBI124" s="857"/>
      <c r="MBJ124" s="857"/>
      <c r="MBK124" s="857"/>
      <c r="MBL124" s="857"/>
      <c r="MBM124" s="857"/>
      <c r="MBN124" s="857"/>
      <c r="MBO124" s="857"/>
      <c r="MBP124" s="857"/>
      <c r="MBQ124" s="857"/>
      <c r="MBR124" s="857"/>
      <c r="MBS124" s="857"/>
      <c r="MBT124" s="857"/>
      <c r="MBU124" s="857"/>
      <c r="MBV124" s="857"/>
      <c r="MBW124" s="857"/>
      <c r="MBX124" s="857"/>
      <c r="MBY124" s="857"/>
      <c r="MBZ124" s="857"/>
      <c r="MCA124" s="857"/>
      <c r="MCB124" s="857"/>
      <c r="MCC124" s="857"/>
      <c r="MCD124" s="857"/>
      <c r="MCE124" s="857"/>
      <c r="MCF124" s="857"/>
      <c r="MCG124" s="857"/>
      <c r="MCH124" s="857"/>
      <c r="MCI124" s="857"/>
      <c r="MCJ124" s="857"/>
      <c r="MCK124" s="857"/>
      <c r="MCL124" s="857"/>
      <c r="MCM124" s="857"/>
      <c r="MCN124" s="857"/>
      <c r="MCO124" s="857"/>
      <c r="MCP124" s="857"/>
      <c r="MCQ124" s="857"/>
      <c r="MCR124" s="857"/>
      <c r="MCS124" s="857"/>
      <c r="MCT124" s="857"/>
      <c r="MCU124" s="857"/>
      <c r="MCV124" s="857"/>
      <c r="MCW124" s="857"/>
      <c r="MCX124" s="857"/>
      <c r="MCY124" s="857"/>
      <c r="MCZ124" s="857"/>
      <c r="MDA124" s="857"/>
      <c r="MDB124" s="857"/>
      <c r="MDC124" s="857"/>
      <c r="MDD124" s="857"/>
      <c r="MDE124" s="857"/>
      <c r="MDF124" s="857"/>
      <c r="MDG124" s="857"/>
      <c r="MDH124" s="857"/>
      <c r="MDI124" s="857"/>
      <c r="MDJ124" s="857"/>
      <c r="MDK124" s="857"/>
      <c r="MDL124" s="857"/>
      <c r="MDM124" s="857"/>
      <c r="MDN124" s="857"/>
      <c r="MDO124" s="857"/>
      <c r="MDP124" s="857"/>
      <c r="MDQ124" s="857"/>
      <c r="MDR124" s="857"/>
      <c r="MDS124" s="857"/>
      <c r="MDT124" s="857"/>
      <c r="MDU124" s="857"/>
      <c r="MDV124" s="857"/>
      <c r="MDW124" s="857"/>
      <c r="MDX124" s="857"/>
      <c r="MDY124" s="857"/>
      <c r="MDZ124" s="857"/>
      <c r="MEA124" s="857"/>
      <c r="MEB124" s="857"/>
      <c r="MEC124" s="857"/>
      <c r="MED124" s="857"/>
      <c r="MEE124" s="857"/>
      <c r="MEF124" s="857"/>
      <c r="MEG124" s="857"/>
      <c r="MEH124" s="857"/>
      <c r="MEI124" s="857"/>
      <c r="MEJ124" s="857"/>
      <c r="MEK124" s="857"/>
      <c r="MEL124" s="857"/>
      <c r="MEM124" s="857"/>
      <c r="MEN124" s="857"/>
      <c r="MEO124" s="857"/>
      <c r="MEP124" s="857"/>
      <c r="MEQ124" s="857"/>
      <c r="MER124" s="857"/>
      <c r="MES124" s="857"/>
      <c r="MET124" s="857"/>
      <c r="MEU124" s="857"/>
      <c r="MEV124" s="857"/>
      <c r="MEW124" s="857"/>
      <c r="MEX124" s="857"/>
      <c r="MEY124" s="857"/>
      <c r="MEZ124" s="857"/>
      <c r="MFA124" s="857"/>
      <c r="MFB124" s="857"/>
      <c r="MFC124" s="857"/>
      <c r="MFD124" s="857"/>
      <c r="MFE124" s="857"/>
      <c r="MFF124" s="857"/>
      <c r="MFG124" s="857"/>
      <c r="MFH124" s="857"/>
      <c r="MFI124" s="857"/>
      <c r="MFJ124" s="857"/>
      <c r="MFK124" s="857"/>
      <c r="MFL124" s="857"/>
      <c r="MFM124" s="857"/>
      <c r="MFN124" s="857"/>
      <c r="MFO124" s="857"/>
      <c r="MFP124" s="857"/>
      <c r="MFQ124" s="857"/>
      <c r="MFR124" s="857"/>
      <c r="MFS124" s="857"/>
      <c r="MFT124" s="857"/>
      <c r="MFU124" s="857"/>
      <c r="MFV124" s="857"/>
      <c r="MFW124" s="857"/>
      <c r="MFX124" s="857"/>
      <c r="MFY124" s="857"/>
      <c r="MFZ124" s="857"/>
      <c r="MGA124" s="857"/>
      <c r="MGB124" s="857"/>
      <c r="MGC124" s="857"/>
      <c r="MGD124" s="857"/>
      <c r="MGE124" s="857"/>
      <c r="MGF124" s="857"/>
      <c r="MGG124" s="857"/>
      <c r="MGH124" s="857"/>
      <c r="MGI124" s="857"/>
      <c r="MGJ124" s="857"/>
      <c r="MGK124" s="857"/>
      <c r="MGL124" s="857"/>
      <c r="MGM124" s="857"/>
      <c r="MGN124" s="857"/>
      <c r="MGO124" s="857"/>
      <c r="MGP124" s="857"/>
      <c r="MGQ124" s="857"/>
      <c r="MGR124" s="857"/>
      <c r="MGS124" s="857"/>
      <c r="MGT124" s="857"/>
      <c r="MGU124" s="857"/>
      <c r="MGV124" s="857"/>
      <c r="MGW124" s="857"/>
      <c r="MGX124" s="857"/>
      <c r="MGY124" s="857"/>
      <c r="MGZ124" s="857"/>
      <c r="MHA124" s="857"/>
      <c r="MHB124" s="857"/>
      <c r="MHC124" s="857"/>
      <c r="MHD124" s="857"/>
      <c r="MHE124" s="857"/>
      <c r="MHF124" s="857"/>
      <c r="MHG124" s="857"/>
      <c r="MHH124" s="857"/>
      <c r="MHI124" s="857"/>
      <c r="MHJ124" s="857"/>
      <c r="MHK124" s="857"/>
      <c r="MHL124" s="857"/>
      <c r="MHM124" s="857"/>
      <c r="MHN124" s="857"/>
      <c r="MHO124" s="857"/>
      <c r="MHP124" s="857"/>
      <c r="MHQ124" s="857"/>
      <c r="MHR124" s="857"/>
      <c r="MHS124" s="857"/>
      <c r="MHT124" s="857"/>
      <c r="MHU124" s="857"/>
      <c r="MHV124" s="857"/>
      <c r="MHW124" s="857"/>
      <c r="MHX124" s="857"/>
      <c r="MHY124" s="857"/>
      <c r="MHZ124" s="857"/>
      <c r="MIA124" s="857"/>
      <c r="MIB124" s="857"/>
      <c r="MIC124" s="857"/>
      <c r="MID124" s="857"/>
      <c r="MIE124" s="857"/>
      <c r="MIF124" s="857"/>
      <c r="MIG124" s="857"/>
      <c r="MIH124" s="857"/>
      <c r="MII124" s="857"/>
      <c r="MIJ124" s="857"/>
      <c r="MIK124" s="857"/>
      <c r="MIL124" s="857"/>
      <c r="MIM124" s="857"/>
      <c r="MIN124" s="857"/>
      <c r="MIO124" s="857"/>
      <c r="MIP124" s="857"/>
      <c r="MIQ124" s="857"/>
      <c r="MIR124" s="857"/>
      <c r="MIS124" s="857"/>
      <c r="MIT124" s="857"/>
      <c r="MIU124" s="857"/>
      <c r="MIV124" s="857"/>
      <c r="MIW124" s="857"/>
      <c r="MIX124" s="857"/>
      <c r="MIY124" s="857"/>
      <c r="MIZ124" s="857"/>
      <c r="MJA124" s="857"/>
      <c r="MJB124" s="857"/>
      <c r="MJC124" s="857"/>
      <c r="MJD124" s="857"/>
      <c r="MJE124" s="857"/>
      <c r="MJF124" s="857"/>
      <c r="MJG124" s="857"/>
      <c r="MJH124" s="857"/>
      <c r="MJI124" s="857"/>
      <c r="MJJ124" s="857"/>
      <c r="MJK124" s="857"/>
      <c r="MJL124" s="857"/>
      <c r="MJM124" s="857"/>
      <c r="MJN124" s="857"/>
      <c r="MJO124" s="857"/>
      <c r="MJP124" s="857"/>
      <c r="MJQ124" s="857"/>
      <c r="MJR124" s="857"/>
      <c r="MJS124" s="857"/>
      <c r="MJT124" s="857"/>
      <c r="MJU124" s="857"/>
      <c r="MJV124" s="857"/>
      <c r="MJW124" s="857"/>
      <c r="MJX124" s="857"/>
      <c r="MJY124" s="857"/>
      <c r="MJZ124" s="857"/>
      <c r="MKA124" s="857"/>
      <c r="MKB124" s="857"/>
      <c r="MKC124" s="857"/>
      <c r="MKD124" s="857"/>
      <c r="MKE124" s="857"/>
      <c r="MKF124" s="857"/>
      <c r="MKG124" s="857"/>
      <c r="MKH124" s="857"/>
      <c r="MKI124" s="857"/>
      <c r="MKJ124" s="857"/>
      <c r="MKK124" s="857"/>
      <c r="MKL124" s="857"/>
      <c r="MKM124" s="857"/>
      <c r="MKN124" s="857"/>
      <c r="MKO124" s="857"/>
      <c r="MKP124" s="857"/>
      <c r="MKQ124" s="857"/>
      <c r="MKR124" s="857"/>
      <c r="MKS124" s="857"/>
      <c r="MKT124" s="857"/>
      <c r="MKU124" s="857"/>
      <c r="MKV124" s="857"/>
      <c r="MKW124" s="857"/>
      <c r="MKX124" s="857"/>
      <c r="MKY124" s="857"/>
      <c r="MKZ124" s="857"/>
      <c r="MLA124" s="857"/>
      <c r="MLB124" s="857"/>
      <c r="MLC124" s="857"/>
      <c r="MLD124" s="857"/>
      <c r="MLE124" s="857"/>
      <c r="MLF124" s="857"/>
      <c r="MLG124" s="857"/>
      <c r="MLH124" s="857"/>
      <c r="MLI124" s="857"/>
      <c r="MLJ124" s="857"/>
      <c r="MLK124" s="857"/>
      <c r="MLL124" s="857"/>
      <c r="MLM124" s="857"/>
      <c r="MLN124" s="857"/>
      <c r="MLO124" s="857"/>
      <c r="MLP124" s="857"/>
      <c r="MLQ124" s="857"/>
      <c r="MLR124" s="857"/>
      <c r="MLS124" s="857"/>
      <c r="MLT124" s="857"/>
      <c r="MLU124" s="857"/>
      <c r="MLV124" s="857"/>
      <c r="MLW124" s="857"/>
      <c r="MLX124" s="857"/>
      <c r="MLY124" s="857"/>
      <c r="MLZ124" s="857"/>
      <c r="MMA124" s="857"/>
      <c r="MMB124" s="857"/>
      <c r="MMC124" s="857"/>
      <c r="MMD124" s="857"/>
      <c r="MME124" s="857"/>
      <c r="MMF124" s="857"/>
      <c r="MMG124" s="857"/>
      <c r="MMH124" s="857"/>
      <c r="MMI124" s="857"/>
      <c r="MMJ124" s="857"/>
      <c r="MMK124" s="857"/>
      <c r="MML124" s="857"/>
      <c r="MMM124" s="857"/>
      <c r="MMN124" s="857"/>
      <c r="MMO124" s="857"/>
      <c r="MMP124" s="857"/>
      <c r="MMQ124" s="857"/>
      <c r="MMR124" s="857"/>
      <c r="MMS124" s="857"/>
      <c r="MMT124" s="857"/>
      <c r="MMU124" s="857"/>
      <c r="MMV124" s="857"/>
      <c r="MMW124" s="857"/>
      <c r="MMX124" s="857"/>
      <c r="MMY124" s="857"/>
      <c r="MMZ124" s="857"/>
      <c r="MNA124" s="857"/>
      <c r="MNB124" s="857"/>
      <c r="MNC124" s="857"/>
      <c r="MND124" s="857"/>
      <c r="MNE124" s="857"/>
      <c r="MNF124" s="857"/>
      <c r="MNG124" s="857"/>
      <c r="MNH124" s="857"/>
      <c r="MNI124" s="857"/>
      <c r="MNJ124" s="857"/>
      <c r="MNK124" s="857"/>
      <c r="MNL124" s="857"/>
      <c r="MNM124" s="857"/>
      <c r="MNN124" s="857"/>
      <c r="MNO124" s="857"/>
      <c r="MNP124" s="857"/>
      <c r="MNQ124" s="857"/>
      <c r="MNR124" s="857"/>
      <c r="MNS124" s="857"/>
      <c r="MNT124" s="857"/>
      <c r="MNU124" s="857"/>
      <c r="MNV124" s="857"/>
      <c r="MNW124" s="857"/>
      <c r="MNX124" s="857"/>
      <c r="MNY124" s="857"/>
      <c r="MNZ124" s="857"/>
      <c r="MOA124" s="857"/>
      <c r="MOB124" s="857"/>
      <c r="MOC124" s="857"/>
      <c r="MOD124" s="857"/>
      <c r="MOE124" s="857"/>
      <c r="MOF124" s="857"/>
      <c r="MOG124" s="857"/>
      <c r="MOH124" s="857"/>
      <c r="MOI124" s="857"/>
      <c r="MOJ124" s="857"/>
      <c r="MOK124" s="857"/>
      <c r="MOL124" s="857"/>
      <c r="MOM124" s="857"/>
      <c r="MON124" s="857"/>
      <c r="MOO124" s="857"/>
      <c r="MOP124" s="857"/>
      <c r="MOQ124" s="857"/>
      <c r="MOR124" s="857"/>
      <c r="MOS124" s="857"/>
      <c r="MOT124" s="857"/>
      <c r="MOU124" s="857"/>
      <c r="MOV124" s="857"/>
      <c r="MOW124" s="857"/>
      <c r="MOX124" s="857"/>
      <c r="MOY124" s="857"/>
      <c r="MOZ124" s="857"/>
      <c r="MPA124" s="857"/>
      <c r="MPB124" s="857"/>
      <c r="MPC124" s="857"/>
      <c r="MPD124" s="857"/>
      <c r="MPE124" s="857"/>
      <c r="MPF124" s="857"/>
      <c r="MPG124" s="857"/>
      <c r="MPH124" s="857"/>
      <c r="MPI124" s="857"/>
      <c r="MPJ124" s="857"/>
      <c r="MPK124" s="857"/>
      <c r="MPL124" s="857"/>
      <c r="MPM124" s="857"/>
      <c r="MPN124" s="857"/>
      <c r="MPO124" s="857"/>
      <c r="MPP124" s="857"/>
      <c r="MPQ124" s="857"/>
      <c r="MPR124" s="857"/>
      <c r="MPS124" s="857"/>
      <c r="MPT124" s="857"/>
      <c r="MPU124" s="857"/>
      <c r="MPV124" s="857"/>
      <c r="MPW124" s="857"/>
      <c r="MPX124" s="857"/>
      <c r="MPY124" s="857"/>
      <c r="MPZ124" s="857"/>
      <c r="MQA124" s="857"/>
      <c r="MQB124" s="857"/>
      <c r="MQC124" s="857"/>
      <c r="MQD124" s="857"/>
      <c r="MQE124" s="857"/>
      <c r="MQF124" s="857"/>
      <c r="MQG124" s="857"/>
      <c r="MQH124" s="857"/>
      <c r="MQI124" s="857"/>
      <c r="MQJ124" s="857"/>
      <c r="MQK124" s="857"/>
      <c r="MQL124" s="857"/>
      <c r="MQM124" s="857"/>
      <c r="MQN124" s="857"/>
      <c r="MQO124" s="857"/>
      <c r="MQP124" s="857"/>
      <c r="MQQ124" s="857"/>
      <c r="MQR124" s="857"/>
      <c r="MQS124" s="857"/>
      <c r="MQT124" s="857"/>
      <c r="MQU124" s="857"/>
      <c r="MQV124" s="857"/>
      <c r="MQW124" s="857"/>
      <c r="MQX124" s="857"/>
      <c r="MQY124" s="857"/>
      <c r="MQZ124" s="857"/>
      <c r="MRA124" s="857"/>
      <c r="MRB124" s="857"/>
      <c r="MRC124" s="857"/>
      <c r="MRD124" s="857"/>
      <c r="MRE124" s="857"/>
      <c r="MRF124" s="857"/>
      <c r="MRG124" s="857"/>
      <c r="MRH124" s="857"/>
      <c r="MRI124" s="857"/>
      <c r="MRJ124" s="857"/>
      <c r="MRK124" s="857"/>
      <c r="MRL124" s="857"/>
      <c r="MRM124" s="857"/>
      <c r="MRN124" s="857"/>
      <c r="MRO124" s="857"/>
      <c r="MRP124" s="857"/>
      <c r="MRQ124" s="857"/>
      <c r="MRR124" s="857"/>
      <c r="MRS124" s="857"/>
      <c r="MRT124" s="857"/>
      <c r="MRU124" s="857"/>
      <c r="MRV124" s="857"/>
      <c r="MRW124" s="857"/>
      <c r="MRX124" s="857"/>
      <c r="MRY124" s="857"/>
      <c r="MRZ124" s="857"/>
      <c r="MSA124" s="857"/>
      <c r="MSB124" s="857"/>
      <c r="MSC124" s="857"/>
      <c r="MSD124" s="857"/>
      <c r="MSE124" s="857"/>
      <c r="MSF124" s="857"/>
      <c r="MSG124" s="857"/>
      <c r="MSH124" s="857"/>
      <c r="MSI124" s="857"/>
      <c r="MSJ124" s="857"/>
      <c r="MSK124" s="857"/>
      <c r="MSL124" s="857"/>
      <c r="MSM124" s="857"/>
      <c r="MSN124" s="857"/>
      <c r="MSO124" s="857"/>
      <c r="MSP124" s="857"/>
      <c r="MSQ124" s="857"/>
      <c r="MSR124" s="857"/>
      <c r="MSS124" s="857"/>
      <c r="MST124" s="857"/>
      <c r="MSU124" s="857"/>
      <c r="MSV124" s="857"/>
      <c r="MSW124" s="857"/>
      <c r="MSX124" s="857"/>
      <c r="MSY124" s="857"/>
      <c r="MSZ124" s="857"/>
      <c r="MTA124" s="857"/>
      <c r="MTB124" s="857"/>
      <c r="MTC124" s="857"/>
      <c r="MTD124" s="857"/>
      <c r="MTE124" s="857"/>
      <c r="MTF124" s="857"/>
      <c r="MTG124" s="857"/>
      <c r="MTH124" s="857"/>
      <c r="MTI124" s="857"/>
      <c r="MTJ124" s="857"/>
      <c r="MTK124" s="857"/>
      <c r="MTL124" s="857"/>
      <c r="MTM124" s="857"/>
      <c r="MTN124" s="857"/>
      <c r="MTO124" s="857"/>
      <c r="MTP124" s="857"/>
      <c r="MTQ124" s="857"/>
      <c r="MTR124" s="857"/>
      <c r="MTS124" s="857"/>
      <c r="MTT124" s="857"/>
      <c r="MTU124" s="857"/>
      <c r="MTV124" s="857"/>
      <c r="MTW124" s="857"/>
      <c r="MTX124" s="857"/>
      <c r="MTY124" s="857"/>
      <c r="MTZ124" s="857"/>
      <c r="MUA124" s="857"/>
      <c r="MUB124" s="857"/>
      <c r="MUC124" s="857"/>
      <c r="MUD124" s="857"/>
      <c r="MUE124" s="857"/>
      <c r="MUF124" s="857"/>
      <c r="MUG124" s="857"/>
      <c r="MUH124" s="857"/>
      <c r="MUI124" s="857"/>
      <c r="MUJ124" s="857"/>
      <c r="MUK124" s="857"/>
      <c r="MUL124" s="857"/>
      <c r="MUM124" s="857"/>
      <c r="MUN124" s="857"/>
      <c r="MUO124" s="857"/>
      <c r="MUP124" s="857"/>
      <c r="MUQ124" s="857"/>
      <c r="MUR124" s="857"/>
      <c r="MUS124" s="857"/>
      <c r="MUT124" s="857"/>
      <c r="MUU124" s="857"/>
      <c r="MUV124" s="857"/>
      <c r="MUW124" s="857"/>
      <c r="MUX124" s="857"/>
      <c r="MUY124" s="857"/>
      <c r="MUZ124" s="857"/>
      <c r="MVA124" s="857"/>
      <c r="MVB124" s="857"/>
      <c r="MVC124" s="857"/>
      <c r="MVD124" s="857"/>
      <c r="MVE124" s="857"/>
      <c r="MVF124" s="857"/>
      <c r="MVG124" s="857"/>
      <c r="MVH124" s="857"/>
      <c r="MVI124" s="857"/>
      <c r="MVJ124" s="857"/>
      <c r="MVK124" s="857"/>
      <c r="MVL124" s="857"/>
      <c r="MVM124" s="857"/>
      <c r="MVN124" s="857"/>
      <c r="MVO124" s="857"/>
      <c r="MVP124" s="857"/>
      <c r="MVQ124" s="857"/>
      <c r="MVR124" s="857"/>
      <c r="MVS124" s="857"/>
      <c r="MVT124" s="857"/>
      <c r="MVU124" s="857"/>
      <c r="MVV124" s="857"/>
      <c r="MVW124" s="857"/>
      <c r="MVX124" s="857"/>
      <c r="MVY124" s="857"/>
      <c r="MVZ124" s="857"/>
      <c r="MWA124" s="857"/>
      <c r="MWB124" s="857"/>
      <c r="MWC124" s="857"/>
      <c r="MWD124" s="857"/>
      <c r="MWE124" s="857"/>
      <c r="MWF124" s="857"/>
      <c r="MWG124" s="857"/>
      <c r="MWH124" s="857"/>
      <c r="MWI124" s="857"/>
      <c r="MWJ124" s="857"/>
      <c r="MWK124" s="857"/>
      <c r="MWL124" s="857"/>
      <c r="MWM124" s="857"/>
      <c r="MWN124" s="857"/>
      <c r="MWO124" s="857"/>
      <c r="MWP124" s="857"/>
      <c r="MWQ124" s="857"/>
      <c r="MWR124" s="857"/>
      <c r="MWS124" s="857"/>
      <c r="MWT124" s="857"/>
      <c r="MWU124" s="857"/>
      <c r="MWV124" s="857"/>
      <c r="MWW124" s="857"/>
      <c r="MWX124" s="857"/>
      <c r="MWY124" s="857"/>
      <c r="MWZ124" s="857"/>
      <c r="MXA124" s="857"/>
      <c r="MXB124" s="857"/>
      <c r="MXC124" s="857"/>
      <c r="MXD124" s="857"/>
      <c r="MXE124" s="857"/>
      <c r="MXF124" s="857"/>
      <c r="MXG124" s="857"/>
      <c r="MXH124" s="857"/>
      <c r="MXI124" s="857"/>
      <c r="MXJ124" s="857"/>
      <c r="MXK124" s="857"/>
      <c r="MXL124" s="857"/>
      <c r="MXM124" s="857"/>
      <c r="MXN124" s="857"/>
      <c r="MXO124" s="857"/>
      <c r="MXP124" s="857"/>
      <c r="MXQ124" s="857"/>
      <c r="MXR124" s="857"/>
      <c r="MXS124" s="857"/>
      <c r="MXT124" s="857"/>
      <c r="MXU124" s="857"/>
      <c r="MXV124" s="857"/>
      <c r="MXW124" s="857"/>
      <c r="MXX124" s="857"/>
      <c r="MXY124" s="857"/>
      <c r="MXZ124" s="857"/>
      <c r="MYA124" s="857"/>
      <c r="MYB124" s="857"/>
      <c r="MYC124" s="857"/>
      <c r="MYD124" s="857"/>
      <c r="MYE124" s="857"/>
      <c r="MYF124" s="857"/>
      <c r="MYG124" s="857"/>
      <c r="MYH124" s="857"/>
      <c r="MYI124" s="857"/>
      <c r="MYJ124" s="857"/>
      <c r="MYK124" s="857"/>
      <c r="MYL124" s="857"/>
      <c r="MYM124" s="857"/>
      <c r="MYN124" s="857"/>
      <c r="MYO124" s="857"/>
      <c r="MYP124" s="857"/>
      <c r="MYQ124" s="857"/>
      <c r="MYR124" s="857"/>
      <c r="MYS124" s="857"/>
      <c r="MYT124" s="857"/>
      <c r="MYU124" s="857"/>
      <c r="MYV124" s="857"/>
      <c r="MYW124" s="857"/>
      <c r="MYX124" s="857"/>
      <c r="MYY124" s="857"/>
      <c r="MYZ124" s="857"/>
      <c r="MZA124" s="857"/>
      <c r="MZB124" s="857"/>
      <c r="MZC124" s="857"/>
      <c r="MZD124" s="857"/>
      <c r="MZE124" s="857"/>
      <c r="MZF124" s="857"/>
      <c r="MZG124" s="857"/>
      <c r="MZH124" s="857"/>
      <c r="MZI124" s="857"/>
      <c r="MZJ124" s="857"/>
      <c r="MZK124" s="857"/>
      <c r="MZL124" s="857"/>
      <c r="MZM124" s="857"/>
      <c r="MZN124" s="857"/>
      <c r="MZO124" s="857"/>
      <c r="MZP124" s="857"/>
      <c r="MZQ124" s="857"/>
      <c r="MZR124" s="857"/>
      <c r="MZS124" s="857"/>
      <c r="MZT124" s="857"/>
      <c r="MZU124" s="857"/>
      <c r="MZV124" s="857"/>
      <c r="MZW124" s="857"/>
      <c r="MZX124" s="857"/>
      <c r="MZY124" s="857"/>
      <c r="MZZ124" s="857"/>
      <c r="NAA124" s="857"/>
      <c r="NAB124" s="857"/>
      <c r="NAC124" s="857"/>
      <c r="NAD124" s="857"/>
      <c r="NAE124" s="857"/>
      <c r="NAF124" s="857"/>
      <c r="NAG124" s="857"/>
      <c r="NAH124" s="857"/>
      <c r="NAI124" s="857"/>
      <c r="NAJ124" s="857"/>
      <c r="NAK124" s="857"/>
      <c r="NAL124" s="857"/>
      <c r="NAM124" s="857"/>
      <c r="NAN124" s="857"/>
      <c r="NAO124" s="857"/>
      <c r="NAP124" s="857"/>
      <c r="NAQ124" s="857"/>
      <c r="NAR124" s="857"/>
      <c r="NAS124" s="857"/>
      <c r="NAT124" s="857"/>
      <c r="NAU124" s="857"/>
      <c r="NAV124" s="857"/>
      <c r="NAW124" s="857"/>
      <c r="NAX124" s="857"/>
      <c r="NAY124" s="857"/>
      <c r="NAZ124" s="857"/>
      <c r="NBA124" s="857"/>
      <c r="NBB124" s="857"/>
      <c r="NBC124" s="857"/>
      <c r="NBD124" s="857"/>
      <c r="NBE124" s="857"/>
      <c r="NBF124" s="857"/>
      <c r="NBG124" s="857"/>
      <c r="NBH124" s="857"/>
      <c r="NBI124" s="857"/>
      <c r="NBJ124" s="857"/>
      <c r="NBK124" s="857"/>
      <c r="NBL124" s="857"/>
      <c r="NBM124" s="857"/>
      <c r="NBN124" s="857"/>
      <c r="NBO124" s="857"/>
      <c r="NBP124" s="857"/>
      <c r="NBQ124" s="857"/>
      <c r="NBR124" s="857"/>
      <c r="NBS124" s="857"/>
      <c r="NBT124" s="857"/>
      <c r="NBU124" s="857"/>
      <c r="NBV124" s="857"/>
      <c r="NBW124" s="857"/>
      <c r="NBX124" s="857"/>
      <c r="NBY124" s="857"/>
      <c r="NBZ124" s="857"/>
      <c r="NCA124" s="857"/>
      <c r="NCB124" s="857"/>
      <c r="NCC124" s="857"/>
      <c r="NCD124" s="857"/>
      <c r="NCE124" s="857"/>
      <c r="NCF124" s="857"/>
      <c r="NCG124" s="857"/>
      <c r="NCH124" s="857"/>
      <c r="NCI124" s="857"/>
      <c r="NCJ124" s="857"/>
      <c r="NCK124" s="857"/>
      <c r="NCL124" s="857"/>
      <c r="NCM124" s="857"/>
      <c r="NCN124" s="857"/>
      <c r="NCO124" s="857"/>
      <c r="NCP124" s="857"/>
      <c r="NCQ124" s="857"/>
      <c r="NCR124" s="857"/>
      <c r="NCS124" s="857"/>
      <c r="NCT124" s="857"/>
      <c r="NCU124" s="857"/>
      <c r="NCV124" s="857"/>
      <c r="NCW124" s="857"/>
      <c r="NCX124" s="857"/>
      <c r="NCY124" s="857"/>
      <c r="NCZ124" s="857"/>
      <c r="NDA124" s="857"/>
      <c r="NDB124" s="857"/>
      <c r="NDC124" s="857"/>
      <c r="NDD124" s="857"/>
      <c r="NDE124" s="857"/>
      <c r="NDF124" s="857"/>
      <c r="NDG124" s="857"/>
      <c r="NDH124" s="857"/>
      <c r="NDI124" s="857"/>
      <c r="NDJ124" s="857"/>
      <c r="NDK124" s="857"/>
      <c r="NDL124" s="857"/>
      <c r="NDM124" s="857"/>
      <c r="NDN124" s="857"/>
      <c r="NDO124" s="857"/>
      <c r="NDP124" s="857"/>
      <c r="NDQ124" s="857"/>
      <c r="NDR124" s="857"/>
      <c r="NDS124" s="857"/>
      <c r="NDT124" s="857"/>
      <c r="NDU124" s="857"/>
      <c r="NDV124" s="857"/>
      <c r="NDW124" s="857"/>
      <c r="NDX124" s="857"/>
      <c r="NDY124" s="857"/>
      <c r="NDZ124" s="857"/>
      <c r="NEA124" s="857"/>
      <c r="NEB124" s="857"/>
      <c r="NEC124" s="857"/>
      <c r="NED124" s="857"/>
      <c r="NEE124" s="857"/>
      <c r="NEF124" s="857"/>
      <c r="NEG124" s="857"/>
      <c r="NEH124" s="857"/>
      <c r="NEI124" s="857"/>
      <c r="NEJ124" s="857"/>
      <c r="NEK124" s="857"/>
      <c r="NEL124" s="857"/>
      <c r="NEM124" s="857"/>
      <c r="NEN124" s="857"/>
      <c r="NEO124" s="857"/>
      <c r="NEP124" s="857"/>
      <c r="NEQ124" s="857"/>
      <c r="NER124" s="857"/>
      <c r="NES124" s="857"/>
      <c r="NET124" s="857"/>
      <c r="NEU124" s="857"/>
      <c r="NEV124" s="857"/>
      <c r="NEW124" s="857"/>
      <c r="NEX124" s="857"/>
      <c r="NEY124" s="857"/>
      <c r="NEZ124" s="857"/>
      <c r="NFA124" s="857"/>
      <c r="NFB124" s="857"/>
      <c r="NFC124" s="857"/>
      <c r="NFD124" s="857"/>
      <c r="NFE124" s="857"/>
      <c r="NFF124" s="857"/>
      <c r="NFG124" s="857"/>
      <c r="NFH124" s="857"/>
      <c r="NFI124" s="857"/>
      <c r="NFJ124" s="857"/>
      <c r="NFK124" s="857"/>
      <c r="NFL124" s="857"/>
      <c r="NFM124" s="857"/>
      <c r="NFN124" s="857"/>
      <c r="NFO124" s="857"/>
      <c r="NFP124" s="857"/>
      <c r="NFQ124" s="857"/>
      <c r="NFR124" s="857"/>
      <c r="NFS124" s="857"/>
      <c r="NFT124" s="857"/>
      <c r="NFU124" s="857"/>
      <c r="NFV124" s="857"/>
      <c r="NFW124" s="857"/>
      <c r="NFX124" s="857"/>
      <c r="NFY124" s="857"/>
      <c r="NFZ124" s="857"/>
      <c r="NGA124" s="857"/>
      <c r="NGB124" s="857"/>
      <c r="NGC124" s="857"/>
      <c r="NGD124" s="857"/>
      <c r="NGE124" s="857"/>
      <c r="NGF124" s="857"/>
      <c r="NGG124" s="857"/>
      <c r="NGH124" s="857"/>
      <c r="NGI124" s="857"/>
      <c r="NGJ124" s="857"/>
      <c r="NGK124" s="857"/>
      <c r="NGL124" s="857"/>
      <c r="NGM124" s="857"/>
      <c r="NGN124" s="857"/>
      <c r="NGO124" s="857"/>
      <c r="NGP124" s="857"/>
      <c r="NGQ124" s="857"/>
      <c r="NGR124" s="857"/>
      <c r="NGS124" s="857"/>
      <c r="NGT124" s="857"/>
      <c r="NGU124" s="857"/>
      <c r="NGV124" s="857"/>
      <c r="NGW124" s="857"/>
      <c r="NGX124" s="857"/>
      <c r="NGY124" s="857"/>
      <c r="NGZ124" s="857"/>
      <c r="NHA124" s="857"/>
      <c r="NHB124" s="857"/>
      <c r="NHC124" s="857"/>
      <c r="NHD124" s="857"/>
      <c r="NHE124" s="857"/>
      <c r="NHF124" s="857"/>
      <c r="NHG124" s="857"/>
      <c r="NHH124" s="857"/>
      <c r="NHI124" s="857"/>
      <c r="NHJ124" s="857"/>
      <c r="NHK124" s="857"/>
      <c r="NHL124" s="857"/>
      <c r="NHM124" s="857"/>
      <c r="NHN124" s="857"/>
      <c r="NHO124" s="857"/>
      <c r="NHP124" s="857"/>
      <c r="NHQ124" s="857"/>
      <c r="NHR124" s="857"/>
      <c r="NHS124" s="857"/>
      <c r="NHT124" s="857"/>
      <c r="NHU124" s="857"/>
      <c r="NHV124" s="857"/>
      <c r="NHW124" s="857"/>
      <c r="NHX124" s="857"/>
      <c r="NHY124" s="857"/>
      <c r="NHZ124" s="857"/>
      <c r="NIA124" s="857"/>
      <c r="NIB124" s="857"/>
      <c r="NIC124" s="857"/>
      <c r="NID124" s="857"/>
      <c r="NIE124" s="857"/>
      <c r="NIF124" s="857"/>
      <c r="NIG124" s="857"/>
      <c r="NIH124" s="857"/>
      <c r="NII124" s="857"/>
      <c r="NIJ124" s="857"/>
      <c r="NIK124" s="857"/>
      <c r="NIL124" s="857"/>
      <c r="NIM124" s="857"/>
      <c r="NIN124" s="857"/>
      <c r="NIO124" s="857"/>
      <c r="NIP124" s="857"/>
      <c r="NIQ124" s="857"/>
      <c r="NIR124" s="857"/>
      <c r="NIS124" s="857"/>
      <c r="NIT124" s="857"/>
      <c r="NIU124" s="857"/>
      <c r="NIV124" s="857"/>
      <c r="NIW124" s="857"/>
      <c r="NIX124" s="857"/>
      <c r="NIY124" s="857"/>
      <c r="NIZ124" s="857"/>
      <c r="NJA124" s="857"/>
      <c r="NJB124" s="857"/>
      <c r="NJC124" s="857"/>
      <c r="NJD124" s="857"/>
      <c r="NJE124" s="857"/>
      <c r="NJF124" s="857"/>
      <c r="NJG124" s="857"/>
      <c r="NJH124" s="857"/>
      <c r="NJI124" s="857"/>
      <c r="NJJ124" s="857"/>
      <c r="NJK124" s="857"/>
      <c r="NJL124" s="857"/>
      <c r="NJM124" s="857"/>
      <c r="NJN124" s="857"/>
      <c r="NJO124" s="857"/>
      <c r="NJP124" s="857"/>
      <c r="NJQ124" s="857"/>
      <c r="NJR124" s="857"/>
      <c r="NJS124" s="857"/>
      <c r="NJT124" s="857"/>
      <c r="NJU124" s="857"/>
      <c r="NJV124" s="857"/>
      <c r="NJW124" s="857"/>
      <c r="NJX124" s="857"/>
      <c r="NJY124" s="857"/>
      <c r="NJZ124" s="857"/>
      <c r="NKA124" s="857"/>
      <c r="NKB124" s="857"/>
      <c r="NKC124" s="857"/>
      <c r="NKD124" s="857"/>
      <c r="NKE124" s="857"/>
      <c r="NKF124" s="857"/>
      <c r="NKG124" s="857"/>
      <c r="NKH124" s="857"/>
      <c r="NKI124" s="857"/>
      <c r="NKJ124" s="857"/>
      <c r="NKK124" s="857"/>
      <c r="NKL124" s="857"/>
      <c r="NKM124" s="857"/>
      <c r="NKN124" s="857"/>
      <c r="NKO124" s="857"/>
      <c r="NKP124" s="857"/>
      <c r="NKQ124" s="857"/>
      <c r="NKR124" s="857"/>
      <c r="NKS124" s="857"/>
      <c r="NKT124" s="857"/>
      <c r="NKU124" s="857"/>
      <c r="NKV124" s="857"/>
      <c r="NKW124" s="857"/>
      <c r="NKX124" s="857"/>
      <c r="NKY124" s="857"/>
      <c r="NKZ124" s="857"/>
      <c r="NLA124" s="857"/>
      <c r="NLB124" s="857"/>
      <c r="NLC124" s="857"/>
      <c r="NLD124" s="857"/>
      <c r="NLE124" s="857"/>
      <c r="NLF124" s="857"/>
      <c r="NLG124" s="857"/>
      <c r="NLH124" s="857"/>
      <c r="NLI124" s="857"/>
      <c r="NLJ124" s="857"/>
      <c r="NLK124" s="857"/>
      <c r="NLL124" s="857"/>
      <c r="NLM124" s="857"/>
      <c r="NLN124" s="857"/>
      <c r="NLO124" s="857"/>
      <c r="NLP124" s="857"/>
      <c r="NLQ124" s="857"/>
      <c r="NLR124" s="857"/>
      <c r="NLS124" s="857"/>
      <c r="NLT124" s="857"/>
      <c r="NLU124" s="857"/>
      <c r="NLV124" s="857"/>
      <c r="NLW124" s="857"/>
      <c r="NLX124" s="857"/>
      <c r="NLY124" s="857"/>
      <c r="NLZ124" s="857"/>
      <c r="NMA124" s="857"/>
      <c r="NMB124" s="857"/>
      <c r="NMC124" s="857"/>
      <c r="NMD124" s="857"/>
      <c r="NME124" s="857"/>
      <c r="NMF124" s="857"/>
      <c r="NMG124" s="857"/>
      <c r="NMH124" s="857"/>
      <c r="NMI124" s="857"/>
      <c r="NMJ124" s="857"/>
      <c r="NMK124" s="857"/>
      <c r="NML124" s="857"/>
      <c r="NMM124" s="857"/>
      <c r="NMN124" s="857"/>
      <c r="NMO124" s="857"/>
      <c r="NMP124" s="857"/>
      <c r="NMQ124" s="857"/>
      <c r="NMR124" s="857"/>
      <c r="NMS124" s="857"/>
      <c r="NMT124" s="857"/>
      <c r="NMU124" s="857"/>
      <c r="NMV124" s="857"/>
      <c r="NMW124" s="857"/>
      <c r="NMX124" s="857"/>
      <c r="NMY124" s="857"/>
      <c r="NMZ124" s="857"/>
      <c r="NNA124" s="857"/>
      <c r="NNB124" s="857"/>
      <c r="NNC124" s="857"/>
      <c r="NND124" s="857"/>
      <c r="NNE124" s="857"/>
      <c r="NNF124" s="857"/>
      <c r="NNG124" s="857"/>
      <c r="NNH124" s="857"/>
      <c r="NNI124" s="857"/>
      <c r="NNJ124" s="857"/>
      <c r="NNK124" s="857"/>
      <c r="NNL124" s="857"/>
      <c r="NNM124" s="857"/>
      <c r="NNN124" s="857"/>
      <c r="NNO124" s="857"/>
      <c r="NNP124" s="857"/>
      <c r="NNQ124" s="857"/>
      <c r="NNR124" s="857"/>
      <c r="NNS124" s="857"/>
      <c r="NNT124" s="857"/>
      <c r="NNU124" s="857"/>
      <c r="NNV124" s="857"/>
      <c r="NNW124" s="857"/>
      <c r="NNX124" s="857"/>
      <c r="NNY124" s="857"/>
      <c r="NNZ124" s="857"/>
      <c r="NOA124" s="857"/>
      <c r="NOB124" s="857"/>
      <c r="NOC124" s="857"/>
      <c r="NOD124" s="857"/>
      <c r="NOE124" s="857"/>
      <c r="NOF124" s="857"/>
      <c r="NOG124" s="857"/>
      <c r="NOH124" s="857"/>
      <c r="NOI124" s="857"/>
      <c r="NOJ124" s="857"/>
      <c r="NOK124" s="857"/>
      <c r="NOL124" s="857"/>
      <c r="NOM124" s="857"/>
      <c r="NON124" s="857"/>
      <c r="NOO124" s="857"/>
      <c r="NOP124" s="857"/>
      <c r="NOQ124" s="857"/>
      <c r="NOR124" s="857"/>
      <c r="NOS124" s="857"/>
      <c r="NOT124" s="857"/>
      <c r="NOU124" s="857"/>
      <c r="NOV124" s="857"/>
      <c r="NOW124" s="857"/>
      <c r="NOX124" s="857"/>
      <c r="NOY124" s="857"/>
      <c r="NOZ124" s="857"/>
      <c r="NPA124" s="857"/>
      <c r="NPB124" s="857"/>
      <c r="NPC124" s="857"/>
      <c r="NPD124" s="857"/>
      <c r="NPE124" s="857"/>
      <c r="NPF124" s="857"/>
      <c r="NPG124" s="857"/>
      <c r="NPH124" s="857"/>
      <c r="NPI124" s="857"/>
      <c r="NPJ124" s="857"/>
      <c r="NPK124" s="857"/>
      <c r="NPL124" s="857"/>
      <c r="NPM124" s="857"/>
      <c r="NPN124" s="857"/>
      <c r="NPO124" s="857"/>
      <c r="NPP124" s="857"/>
      <c r="NPQ124" s="857"/>
      <c r="NPR124" s="857"/>
      <c r="NPS124" s="857"/>
      <c r="NPT124" s="857"/>
      <c r="NPU124" s="857"/>
      <c r="NPV124" s="857"/>
      <c r="NPW124" s="857"/>
      <c r="NPX124" s="857"/>
      <c r="NPY124" s="857"/>
      <c r="NPZ124" s="857"/>
      <c r="NQA124" s="857"/>
      <c r="NQB124" s="857"/>
      <c r="NQC124" s="857"/>
      <c r="NQD124" s="857"/>
      <c r="NQE124" s="857"/>
      <c r="NQF124" s="857"/>
      <c r="NQG124" s="857"/>
      <c r="NQH124" s="857"/>
      <c r="NQI124" s="857"/>
      <c r="NQJ124" s="857"/>
      <c r="NQK124" s="857"/>
      <c r="NQL124" s="857"/>
      <c r="NQM124" s="857"/>
      <c r="NQN124" s="857"/>
      <c r="NQO124" s="857"/>
      <c r="NQP124" s="857"/>
      <c r="NQQ124" s="857"/>
      <c r="NQR124" s="857"/>
      <c r="NQS124" s="857"/>
      <c r="NQT124" s="857"/>
      <c r="NQU124" s="857"/>
      <c r="NQV124" s="857"/>
      <c r="NQW124" s="857"/>
      <c r="NQX124" s="857"/>
      <c r="NQY124" s="857"/>
      <c r="NQZ124" s="857"/>
      <c r="NRA124" s="857"/>
      <c r="NRB124" s="857"/>
      <c r="NRC124" s="857"/>
      <c r="NRD124" s="857"/>
      <c r="NRE124" s="857"/>
      <c r="NRF124" s="857"/>
      <c r="NRG124" s="857"/>
      <c r="NRH124" s="857"/>
      <c r="NRI124" s="857"/>
      <c r="NRJ124" s="857"/>
      <c r="NRK124" s="857"/>
      <c r="NRL124" s="857"/>
      <c r="NRM124" s="857"/>
      <c r="NRN124" s="857"/>
      <c r="NRO124" s="857"/>
      <c r="NRP124" s="857"/>
      <c r="NRQ124" s="857"/>
      <c r="NRR124" s="857"/>
      <c r="NRS124" s="857"/>
      <c r="NRT124" s="857"/>
      <c r="NRU124" s="857"/>
      <c r="NRV124" s="857"/>
      <c r="NRW124" s="857"/>
      <c r="NRX124" s="857"/>
      <c r="NRY124" s="857"/>
      <c r="NRZ124" s="857"/>
      <c r="NSA124" s="857"/>
      <c r="NSB124" s="857"/>
      <c r="NSC124" s="857"/>
      <c r="NSD124" s="857"/>
      <c r="NSE124" s="857"/>
      <c r="NSF124" s="857"/>
      <c r="NSG124" s="857"/>
      <c r="NSH124" s="857"/>
      <c r="NSI124" s="857"/>
      <c r="NSJ124" s="857"/>
      <c r="NSK124" s="857"/>
      <c r="NSL124" s="857"/>
      <c r="NSM124" s="857"/>
      <c r="NSN124" s="857"/>
      <c r="NSO124" s="857"/>
      <c r="NSP124" s="857"/>
      <c r="NSQ124" s="857"/>
      <c r="NSR124" s="857"/>
      <c r="NSS124" s="857"/>
      <c r="NST124" s="857"/>
      <c r="NSU124" s="857"/>
      <c r="NSV124" s="857"/>
      <c r="NSW124" s="857"/>
      <c r="NSX124" s="857"/>
      <c r="NSY124" s="857"/>
      <c r="NSZ124" s="857"/>
      <c r="NTA124" s="857"/>
      <c r="NTB124" s="857"/>
      <c r="NTC124" s="857"/>
      <c r="NTD124" s="857"/>
      <c r="NTE124" s="857"/>
      <c r="NTF124" s="857"/>
      <c r="NTG124" s="857"/>
      <c r="NTH124" s="857"/>
      <c r="NTI124" s="857"/>
      <c r="NTJ124" s="857"/>
      <c r="NTK124" s="857"/>
      <c r="NTL124" s="857"/>
      <c r="NTM124" s="857"/>
      <c r="NTN124" s="857"/>
      <c r="NTO124" s="857"/>
      <c r="NTP124" s="857"/>
      <c r="NTQ124" s="857"/>
      <c r="NTR124" s="857"/>
      <c r="NTS124" s="857"/>
      <c r="NTT124" s="857"/>
      <c r="NTU124" s="857"/>
      <c r="NTV124" s="857"/>
      <c r="NTW124" s="857"/>
      <c r="NTX124" s="857"/>
      <c r="NTY124" s="857"/>
      <c r="NTZ124" s="857"/>
      <c r="NUA124" s="857"/>
      <c r="NUB124" s="857"/>
      <c r="NUC124" s="857"/>
      <c r="NUD124" s="857"/>
      <c r="NUE124" s="857"/>
      <c r="NUF124" s="857"/>
      <c r="NUG124" s="857"/>
      <c r="NUH124" s="857"/>
      <c r="NUI124" s="857"/>
      <c r="NUJ124" s="857"/>
      <c r="NUK124" s="857"/>
      <c r="NUL124" s="857"/>
      <c r="NUM124" s="857"/>
      <c r="NUN124" s="857"/>
      <c r="NUO124" s="857"/>
      <c r="NUP124" s="857"/>
      <c r="NUQ124" s="857"/>
      <c r="NUR124" s="857"/>
      <c r="NUS124" s="857"/>
      <c r="NUT124" s="857"/>
      <c r="NUU124" s="857"/>
      <c r="NUV124" s="857"/>
      <c r="NUW124" s="857"/>
      <c r="NUX124" s="857"/>
      <c r="NUY124" s="857"/>
      <c r="NUZ124" s="857"/>
      <c r="NVA124" s="857"/>
      <c r="NVB124" s="857"/>
      <c r="NVC124" s="857"/>
      <c r="NVD124" s="857"/>
      <c r="NVE124" s="857"/>
      <c r="NVF124" s="857"/>
      <c r="NVG124" s="857"/>
      <c r="NVH124" s="857"/>
      <c r="NVI124" s="857"/>
      <c r="NVJ124" s="857"/>
      <c r="NVK124" s="857"/>
      <c r="NVL124" s="857"/>
      <c r="NVM124" s="857"/>
      <c r="NVN124" s="857"/>
      <c r="NVO124" s="857"/>
      <c r="NVP124" s="857"/>
      <c r="NVQ124" s="857"/>
      <c r="NVR124" s="857"/>
      <c r="NVS124" s="857"/>
      <c r="NVT124" s="857"/>
      <c r="NVU124" s="857"/>
      <c r="NVV124" s="857"/>
      <c r="NVW124" s="857"/>
      <c r="NVX124" s="857"/>
      <c r="NVY124" s="857"/>
      <c r="NVZ124" s="857"/>
      <c r="NWA124" s="857"/>
      <c r="NWB124" s="857"/>
      <c r="NWC124" s="857"/>
      <c r="NWD124" s="857"/>
      <c r="NWE124" s="857"/>
      <c r="NWF124" s="857"/>
      <c r="NWG124" s="857"/>
      <c r="NWH124" s="857"/>
      <c r="NWI124" s="857"/>
      <c r="NWJ124" s="857"/>
      <c r="NWK124" s="857"/>
      <c r="NWL124" s="857"/>
      <c r="NWM124" s="857"/>
      <c r="NWN124" s="857"/>
      <c r="NWO124" s="857"/>
      <c r="NWP124" s="857"/>
      <c r="NWQ124" s="857"/>
      <c r="NWR124" s="857"/>
      <c r="NWS124" s="857"/>
      <c r="NWT124" s="857"/>
      <c r="NWU124" s="857"/>
      <c r="NWV124" s="857"/>
      <c r="NWW124" s="857"/>
      <c r="NWX124" s="857"/>
      <c r="NWY124" s="857"/>
      <c r="NWZ124" s="857"/>
      <c r="NXA124" s="857"/>
      <c r="NXB124" s="857"/>
      <c r="NXC124" s="857"/>
      <c r="NXD124" s="857"/>
      <c r="NXE124" s="857"/>
      <c r="NXF124" s="857"/>
      <c r="NXG124" s="857"/>
      <c r="NXH124" s="857"/>
      <c r="NXI124" s="857"/>
      <c r="NXJ124" s="857"/>
      <c r="NXK124" s="857"/>
      <c r="NXL124" s="857"/>
      <c r="NXM124" s="857"/>
      <c r="NXN124" s="857"/>
      <c r="NXO124" s="857"/>
      <c r="NXP124" s="857"/>
      <c r="NXQ124" s="857"/>
      <c r="NXR124" s="857"/>
      <c r="NXS124" s="857"/>
      <c r="NXT124" s="857"/>
      <c r="NXU124" s="857"/>
      <c r="NXV124" s="857"/>
      <c r="NXW124" s="857"/>
      <c r="NXX124" s="857"/>
      <c r="NXY124" s="857"/>
      <c r="NXZ124" s="857"/>
      <c r="NYA124" s="857"/>
      <c r="NYB124" s="857"/>
      <c r="NYC124" s="857"/>
      <c r="NYD124" s="857"/>
      <c r="NYE124" s="857"/>
      <c r="NYF124" s="857"/>
      <c r="NYG124" s="857"/>
      <c r="NYH124" s="857"/>
      <c r="NYI124" s="857"/>
      <c r="NYJ124" s="857"/>
      <c r="NYK124" s="857"/>
      <c r="NYL124" s="857"/>
      <c r="NYM124" s="857"/>
      <c r="NYN124" s="857"/>
      <c r="NYO124" s="857"/>
      <c r="NYP124" s="857"/>
      <c r="NYQ124" s="857"/>
      <c r="NYR124" s="857"/>
      <c r="NYS124" s="857"/>
      <c r="NYT124" s="857"/>
      <c r="NYU124" s="857"/>
      <c r="NYV124" s="857"/>
      <c r="NYW124" s="857"/>
      <c r="NYX124" s="857"/>
      <c r="NYY124" s="857"/>
      <c r="NYZ124" s="857"/>
      <c r="NZA124" s="857"/>
      <c r="NZB124" s="857"/>
      <c r="NZC124" s="857"/>
      <c r="NZD124" s="857"/>
      <c r="NZE124" s="857"/>
      <c r="NZF124" s="857"/>
      <c r="NZG124" s="857"/>
      <c r="NZH124" s="857"/>
      <c r="NZI124" s="857"/>
      <c r="NZJ124" s="857"/>
      <c r="NZK124" s="857"/>
      <c r="NZL124" s="857"/>
      <c r="NZM124" s="857"/>
      <c r="NZN124" s="857"/>
      <c r="NZO124" s="857"/>
      <c r="NZP124" s="857"/>
      <c r="NZQ124" s="857"/>
      <c r="NZR124" s="857"/>
      <c r="NZS124" s="857"/>
      <c r="NZT124" s="857"/>
      <c r="NZU124" s="857"/>
      <c r="NZV124" s="857"/>
      <c r="NZW124" s="857"/>
      <c r="NZX124" s="857"/>
      <c r="NZY124" s="857"/>
      <c r="NZZ124" s="857"/>
      <c r="OAA124" s="857"/>
      <c r="OAB124" s="857"/>
      <c r="OAC124" s="857"/>
      <c r="OAD124" s="857"/>
      <c r="OAE124" s="857"/>
      <c r="OAF124" s="857"/>
      <c r="OAG124" s="857"/>
      <c r="OAH124" s="857"/>
      <c r="OAI124" s="857"/>
      <c r="OAJ124" s="857"/>
      <c r="OAK124" s="857"/>
      <c r="OAL124" s="857"/>
      <c r="OAM124" s="857"/>
      <c r="OAN124" s="857"/>
      <c r="OAO124" s="857"/>
      <c r="OAP124" s="857"/>
      <c r="OAQ124" s="857"/>
      <c r="OAR124" s="857"/>
      <c r="OAS124" s="857"/>
      <c r="OAT124" s="857"/>
      <c r="OAU124" s="857"/>
      <c r="OAV124" s="857"/>
      <c r="OAW124" s="857"/>
      <c r="OAX124" s="857"/>
      <c r="OAY124" s="857"/>
      <c r="OAZ124" s="857"/>
      <c r="OBA124" s="857"/>
      <c r="OBB124" s="857"/>
      <c r="OBC124" s="857"/>
      <c r="OBD124" s="857"/>
      <c r="OBE124" s="857"/>
      <c r="OBF124" s="857"/>
      <c r="OBG124" s="857"/>
      <c r="OBH124" s="857"/>
      <c r="OBI124" s="857"/>
      <c r="OBJ124" s="857"/>
      <c r="OBK124" s="857"/>
      <c r="OBL124" s="857"/>
      <c r="OBM124" s="857"/>
      <c r="OBN124" s="857"/>
      <c r="OBO124" s="857"/>
      <c r="OBP124" s="857"/>
      <c r="OBQ124" s="857"/>
      <c r="OBR124" s="857"/>
      <c r="OBS124" s="857"/>
      <c r="OBT124" s="857"/>
      <c r="OBU124" s="857"/>
      <c r="OBV124" s="857"/>
      <c r="OBW124" s="857"/>
      <c r="OBX124" s="857"/>
      <c r="OBY124" s="857"/>
      <c r="OBZ124" s="857"/>
      <c r="OCA124" s="857"/>
      <c r="OCB124" s="857"/>
      <c r="OCC124" s="857"/>
      <c r="OCD124" s="857"/>
      <c r="OCE124" s="857"/>
      <c r="OCF124" s="857"/>
      <c r="OCG124" s="857"/>
      <c r="OCH124" s="857"/>
      <c r="OCI124" s="857"/>
      <c r="OCJ124" s="857"/>
      <c r="OCK124" s="857"/>
      <c r="OCL124" s="857"/>
      <c r="OCM124" s="857"/>
      <c r="OCN124" s="857"/>
      <c r="OCO124" s="857"/>
      <c r="OCP124" s="857"/>
      <c r="OCQ124" s="857"/>
      <c r="OCR124" s="857"/>
      <c r="OCS124" s="857"/>
      <c r="OCT124" s="857"/>
      <c r="OCU124" s="857"/>
      <c r="OCV124" s="857"/>
      <c r="OCW124" s="857"/>
      <c r="OCX124" s="857"/>
      <c r="OCY124" s="857"/>
      <c r="OCZ124" s="857"/>
      <c r="ODA124" s="857"/>
      <c r="ODB124" s="857"/>
      <c r="ODC124" s="857"/>
      <c r="ODD124" s="857"/>
      <c r="ODE124" s="857"/>
      <c r="ODF124" s="857"/>
      <c r="ODG124" s="857"/>
      <c r="ODH124" s="857"/>
      <c r="ODI124" s="857"/>
      <c r="ODJ124" s="857"/>
      <c r="ODK124" s="857"/>
      <c r="ODL124" s="857"/>
      <c r="ODM124" s="857"/>
      <c r="ODN124" s="857"/>
      <c r="ODO124" s="857"/>
      <c r="ODP124" s="857"/>
      <c r="ODQ124" s="857"/>
      <c r="ODR124" s="857"/>
      <c r="ODS124" s="857"/>
      <c r="ODT124" s="857"/>
      <c r="ODU124" s="857"/>
      <c r="ODV124" s="857"/>
      <c r="ODW124" s="857"/>
      <c r="ODX124" s="857"/>
      <c r="ODY124" s="857"/>
      <c r="ODZ124" s="857"/>
      <c r="OEA124" s="857"/>
      <c r="OEB124" s="857"/>
      <c r="OEC124" s="857"/>
      <c r="OED124" s="857"/>
      <c r="OEE124" s="857"/>
      <c r="OEF124" s="857"/>
      <c r="OEG124" s="857"/>
      <c r="OEH124" s="857"/>
      <c r="OEI124" s="857"/>
      <c r="OEJ124" s="857"/>
      <c r="OEK124" s="857"/>
      <c r="OEL124" s="857"/>
      <c r="OEM124" s="857"/>
      <c r="OEN124" s="857"/>
      <c r="OEO124" s="857"/>
      <c r="OEP124" s="857"/>
      <c r="OEQ124" s="857"/>
      <c r="OER124" s="857"/>
      <c r="OES124" s="857"/>
      <c r="OET124" s="857"/>
      <c r="OEU124" s="857"/>
      <c r="OEV124" s="857"/>
      <c r="OEW124" s="857"/>
      <c r="OEX124" s="857"/>
      <c r="OEY124" s="857"/>
      <c r="OEZ124" s="857"/>
      <c r="OFA124" s="857"/>
      <c r="OFB124" s="857"/>
      <c r="OFC124" s="857"/>
      <c r="OFD124" s="857"/>
      <c r="OFE124" s="857"/>
      <c r="OFF124" s="857"/>
      <c r="OFG124" s="857"/>
      <c r="OFH124" s="857"/>
      <c r="OFI124" s="857"/>
      <c r="OFJ124" s="857"/>
      <c r="OFK124" s="857"/>
      <c r="OFL124" s="857"/>
      <c r="OFM124" s="857"/>
      <c r="OFN124" s="857"/>
      <c r="OFO124" s="857"/>
      <c r="OFP124" s="857"/>
      <c r="OFQ124" s="857"/>
      <c r="OFR124" s="857"/>
      <c r="OFS124" s="857"/>
      <c r="OFT124" s="857"/>
      <c r="OFU124" s="857"/>
      <c r="OFV124" s="857"/>
      <c r="OFW124" s="857"/>
      <c r="OFX124" s="857"/>
      <c r="OFY124" s="857"/>
      <c r="OFZ124" s="857"/>
      <c r="OGA124" s="857"/>
      <c r="OGB124" s="857"/>
      <c r="OGC124" s="857"/>
      <c r="OGD124" s="857"/>
      <c r="OGE124" s="857"/>
      <c r="OGF124" s="857"/>
      <c r="OGG124" s="857"/>
      <c r="OGH124" s="857"/>
      <c r="OGI124" s="857"/>
      <c r="OGJ124" s="857"/>
      <c r="OGK124" s="857"/>
      <c r="OGL124" s="857"/>
      <c r="OGM124" s="857"/>
      <c r="OGN124" s="857"/>
      <c r="OGO124" s="857"/>
      <c r="OGP124" s="857"/>
      <c r="OGQ124" s="857"/>
      <c r="OGR124" s="857"/>
      <c r="OGS124" s="857"/>
      <c r="OGT124" s="857"/>
      <c r="OGU124" s="857"/>
      <c r="OGV124" s="857"/>
      <c r="OGW124" s="857"/>
      <c r="OGX124" s="857"/>
      <c r="OGY124" s="857"/>
      <c r="OGZ124" s="857"/>
      <c r="OHA124" s="857"/>
      <c r="OHB124" s="857"/>
      <c r="OHC124" s="857"/>
      <c r="OHD124" s="857"/>
      <c r="OHE124" s="857"/>
      <c r="OHF124" s="857"/>
      <c r="OHG124" s="857"/>
      <c r="OHH124" s="857"/>
      <c r="OHI124" s="857"/>
      <c r="OHJ124" s="857"/>
      <c r="OHK124" s="857"/>
      <c r="OHL124" s="857"/>
      <c r="OHM124" s="857"/>
      <c r="OHN124" s="857"/>
      <c r="OHO124" s="857"/>
      <c r="OHP124" s="857"/>
      <c r="OHQ124" s="857"/>
      <c r="OHR124" s="857"/>
      <c r="OHS124" s="857"/>
      <c r="OHT124" s="857"/>
      <c r="OHU124" s="857"/>
      <c r="OHV124" s="857"/>
      <c r="OHW124" s="857"/>
      <c r="OHX124" s="857"/>
      <c r="OHY124" s="857"/>
      <c r="OHZ124" s="857"/>
      <c r="OIA124" s="857"/>
      <c r="OIB124" s="857"/>
      <c r="OIC124" s="857"/>
      <c r="OID124" s="857"/>
      <c r="OIE124" s="857"/>
      <c r="OIF124" s="857"/>
      <c r="OIG124" s="857"/>
      <c r="OIH124" s="857"/>
      <c r="OII124" s="857"/>
      <c r="OIJ124" s="857"/>
      <c r="OIK124" s="857"/>
      <c r="OIL124" s="857"/>
      <c r="OIM124" s="857"/>
      <c r="OIN124" s="857"/>
      <c r="OIO124" s="857"/>
      <c r="OIP124" s="857"/>
      <c r="OIQ124" s="857"/>
      <c r="OIR124" s="857"/>
      <c r="OIS124" s="857"/>
      <c r="OIT124" s="857"/>
      <c r="OIU124" s="857"/>
      <c r="OIV124" s="857"/>
      <c r="OIW124" s="857"/>
      <c r="OIX124" s="857"/>
      <c r="OIY124" s="857"/>
      <c r="OIZ124" s="857"/>
      <c r="OJA124" s="857"/>
      <c r="OJB124" s="857"/>
      <c r="OJC124" s="857"/>
      <c r="OJD124" s="857"/>
      <c r="OJE124" s="857"/>
      <c r="OJF124" s="857"/>
      <c r="OJG124" s="857"/>
      <c r="OJH124" s="857"/>
      <c r="OJI124" s="857"/>
      <c r="OJJ124" s="857"/>
      <c r="OJK124" s="857"/>
      <c r="OJL124" s="857"/>
      <c r="OJM124" s="857"/>
      <c r="OJN124" s="857"/>
      <c r="OJO124" s="857"/>
      <c r="OJP124" s="857"/>
      <c r="OJQ124" s="857"/>
      <c r="OJR124" s="857"/>
      <c r="OJS124" s="857"/>
      <c r="OJT124" s="857"/>
      <c r="OJU124" s="857"/>
      <c r="OJV124" s="857"/>
      <c r="OJW124" s="857"/>
      <c r="OJX124" s="857"/>
      <c r="OJY124" s="857"/>
      <c r="OJZ124" s="857"/>
      <c r="OKA124" s="857"/>
      <c r="OKB124" s="857"/>
      <c r="OKC124" s="857"/>
      <c r="OKD124" s="857"/>
      <c r="OKE124" s="857"/>
      <c r="OKF124" s="857"/>
      <c r="OKG124" s="857"/>
      <c r="OKH124" s="857"/>
      <c r="OKI124" s="857"/>
      <c r="OKJ124" s="857"/>
      <c r="OKK124" s="857"/>
      <c r="OKL124" s="857"/>
      <c r="OKM124" s="857"/>
      <c r="OKN124" s="857"/>
      <c r="OKO124" s="857"/>
      <c r="OKP124" s="857"/>
      <c r="OKQ124" s="857"/>
      <c r="OKR124" s="857"/>
      <c r="OKS124" s="857"/>
      <c r="OKT124" s="857"/>
      <c r="OKU124" s="857"/>
      <c r="OKV124" s="857"/>
      <c r="OKW124" s="857"/>
      <c r="OKX124" s="857"/>
      <c r="OKY124" s="857"/>
      <c r="OKZ124" s="857"/>
      <c r="OLA124" s="857"/>
      <c r="OLB124" s="857"/>
      <c r="OLC124" s="857"/>
      <c r="OLD124" s="857"/>
      <c r="OLE124" s="857"/>
      <c r="OLF124" s="857"/>
      <c r="OLG124" s="857"/>
      <c r="OLH124" s="857"/>
      <c r="OLI124" s="857"/>
      <c r="OLJ124" s="857"/>
      <c r="OLK124" s="857"/>
      <c r="OLL124" s="857"/>
      <c r="OLM124" s="857"/>
      <c r="OLN124" s="857"/>
      <c r="OLO124" s="857"/>
      <c r="OLP124" s="857"/>
      <c r="OLQ124" s="857"/>
      <c r="OLR124" s="857"/>
      <c r="OLS124" s="857"/>
      <c r="OLT124" s="857"/>
      <c r="OLU124" s="857"/>
      <c r="OLV124" s="857"/>
      <c r="OLW124" s="857"/>
      <c r="OLX124" s="857"/>
      <c r="OLY124" s="857"/>
      <c r="OLZ124" s="857"/>
      <c r="OMA124" s="857"/>
      <c r="OMB124" s="857"/>
      <c r="OMC124" s="857"/>
      <c r="OMD124" s="857"/>
      <c r="OME124" s="857"/>
      <c r="OMF124" s="857"/>
      <c r="OMG124" s="857"/>
      <c r="OMH124" s="857"/>
      <c r="OMI124" s="857"/>
      <c r="OMJ124" s="857"/>
      <c r="OMK124" s="857"/>
      <c r="OML124" s="857"/>
      <c r="OMM124" s="857"/>
      <c r="OMN124" s="857"/>
      <c r="OMO124" s="857"/>
      <c r="OMP124" s="857"/>
      <c r="OMQ124" s="857"/>
      <c r="OMR124" s="857"/>
      <c r="OMS124" s="857"/>
      <c r="OMT124" s="857"/>
      <c r="OMU124" s="857"/>
      <c r="OMV124" s="857"/>
      <c r="OMW124" s="857"/>
      <c r="OMX124" s="857"/>
      <c r="OMY124" s="857"/>
      <c r="OMZ124" s="857"/>
      <c r="ONA124" s="857"/>
      <c r="ONB124" s="857"/>
      <c r="ONC124" s="857"/>
      <c r="OND124" s="857"/>
      <c r="ONE124" s="857"/>
      <c r="ONF124" s="857"/>
      <c r="ONG124" s="857"/>
      <c r="ONH124" s="857"/>
      <c r="ONI124" s="857"/>
      <c r="ONJ124" s="857"/>
      <c r="ONK124" s="857"/>
      <c r="ONL124" s="857"/>
      <c r="ONM124" s="857"/>
      <c r="ONN124" s="857"/>
      <c r="ONO124" s="857"/>
      <c r="ONP124" s="857"/>
      <c r="ONQ124" s="857"/>
      <c r="ONR124" s="857"/>
      <c r="ONS124" s="857"/>
      <c r="ONT124" s="857"/>
      <c r="ONU124" s="857"/>
      <c r="ONV124" s="857"/>
      <c r="ONW124" s="857"/>
      <c r="ONX124" s="857"/>
      <c r="ONY124" s="857"/>
      <c r="ONZ124" s="857"/>
      <c r="OOA124" s="857"/>
      <c r="OOB124" s="857"/>
      <c r="OOC124" s="857"/>
      <c r="OOD124" s="857"/>
      <c r="OOE124" s="857"/>
      <c r="OOF124" s="857"/>
      <c r="OOG124" s="857"/>
      <c r="OOH124" s="857"/>
      <c r="OOI124" s="857"/>
      <c r="OOJ124" s="857"/>
      <c r="OOK124" s="857"/>
      <c r="OOL124" s="857"/>
      <c r="OOM124" s="857"/>
      <c r="OON124" s="857"/>
      <c r="OOO124" s="857"/>
      <c r="OOP124" s="857"/>
      <c r="OOQ124" s="857"/>
      <c r="OOR124" s="857"/>
      <c r="OOS124" s="857"/>
      <c r="OOT124" s="857"/>
      <c r="OOU124" s="857"/>
      <c r="OOV124" s="857"/>
      <c r="OOW124" s="857"/>
      <c r="OOX124" s="857"/>
      <c r="OOY124" s="857"/>
      <c r="OOZ124" s="857"/>
      <c r="OPA124" s="857"/>
      <c r="OPB124" s="857"/>
      <c r="OPC124" s="857"/>
      <c r="OPD124" s="857"/>
      <c r="OPE124" s="857"/>
      <c r="OPF124" s="857"/>
      <c r="OPG124" s="857"/>
      <c r="OPH124" s="857"/>
      <c r="OPI124" s="857"/>
      <c r="OPJ124" s="857"/>
      <c r="OPK124" s="857"/>
      <c r="OPL124" s="857"/>
      <c r="OPM124" s="857"/>
      <c r="OPN124" s="857"/>
      <c r="OPO124" s="857"/>
      <c r="OPP124" s="857"/>
      <c r="OPQ124" s="857"/>
      <c r="OPR124" s="857"/>
      <c r="OPS124" s="857"/>
      <c r="OPT124" s="857"/>
      <c r="OPU124" s="857"/>
      <c r="OPV124" s="857"/>
      <c r="OPW124" s="857"/>
      <c r="OPX124" s="857"/>
      <c r="OPY124" s="857"/>
      <c r="OPZ124" s="857"/>
      <c r="OQA124" s="857"/>
      <c r="OQB124" s="857"/>
      <c r="OQC124" s="857"/>
      <c r="OQD124" s="857"/>
      <c r="OQE124" s="857"/>
      <c r="OQF124" s="857"/>
      <c r="OQG124" s="857"/>
      <c r="OQH124" s="857"/>
      <c r="OQI124" s="857"/>
      <c r="OQJ124" s="857"/>
      <c r="OQK124" s="857"/>
      <c r="OQL124" s="857"/>
      <c r="OQM124" s="857"/>
      <c r="OQN124" s="857"/>
      <c r="OQO124" s="857"/>
      <c r="OQP124" s="857"/>
      <c r="OQQ124" s="857"/>
      <c r="OQR124" s="857"/>
      <c r="OQS124" s="857"/>
      <c r="OQT124" s="857"/>
      <c r="OQU124" s="857"/>
      <c r="OQV124" s="857"/>
      <c r="OQW124" s="857"/>
      <c r="OQX124" s="857"/>
      <c r="OQY124" s="857"/>
      <c r="OQZ124" s="857"/>
      <c r="ORA124" s="857"/>
      <c r="ORB124" s="857"/>
      <c r="ORC124" s="857"/>
      <c r="ORD124" s="857"/>
      <c r="ORE124" s="857"/>
      <c r="ORF124" s="857"/>
      <c r="ORG124" s="857"/>
      <c r="ORH124" s="857"/>
      <c r="ORI124" s="857"/>
      <c r="ORJ124" s="857"/>
      <c r="ORK124" s="857"/>
      <c r="ORL124" s="857"/>
      <c r="ORM124" s="857"/>
      <c r="ORN124" s="857"/>
      <c r="ORO124" s="857"/>
      <c r="ORP124" s="857"/>
      <c r="ORQ124" s="857"/>
      <c r="ORR124" s="857"/>
      <c r="ORS124" s="857"/>
      <c r="ORT124" s="857"/>
      <c r="ORU124" s="857"/>
      <c r="ORV124" s="857"/>
      <c r="ORW124" s="857"/>
      <c r="ORX124" s="857"/>
      <c r="ORY124" s="857"/>
      <c r="ORZ124" s="857"/>
      <c r="OSA124" s="857"/>
      <c r="OSB124" s="857"/>
      <c r="OSC124" s="857"/>
      <c r="OSD124" s="857"/>
      <c r="OSE124" s="857"/>
      <c r="OSF124" s="857"/>
      <c r="OSG124" s="857"/>
      <c r="OSH124" s="857"/>
      <c r="OSI124" s="857"/>
      <c r="OSJ124" s="857"/>
      <c r="OSK124" s="857"/>
      <c r="OSL124" s="857"/>
      <c r="OSM124" s="857"/>
      <c r="OSN124" s="857"/>
      <c r="OSO124" s="857"/>
      <c r="OSP124" s="857"/>
      <c r="OSQ124" s="857"/>
      <c r="OSR124" s="857"/>
      <c r="OSS124" s="857"/>
      <c r="OST124" s="857"/>
      <c r="OSU124" s="857"/>
      <c r="OSV124" s="857"/>
      <c r="OSW124" s="857"/>
      <c r="OSX124" s="857"/>
      <c r="OSY124" s="857"/>
      <c r="OSZ124" s="857"/>
      <c r="OTA124" s="857"/>
      <c r="OTB124" s="857"/>
      <c r="OTC124" s="857"/>
      <c r="OTD124" s="857"/>
      <c r="OTE124" s="857"/>
      <c r="OTF124" s="857"/>
      <c r="OTG124" s="857"/>
      <c r="OTH124" s="857"/>
      <c r="OTI124" s="857"/>
      <c r="OTJ124" s="857"/>
      <c r="OTK124" s="857"/>
      <c r="OTL124" s="857"/>
      <c r="OTM124" s="857"/>
      <c r="OTN124" s="857"/>
      <c r="OTO124" s="857"/>
      <c r="OTP124" s="857"/>
      <c r="OTQ124" s="857"/>
      <c r="OTR124" s="857"/>
      <c r="OTS124" s="857"/>
      <c r="OTT124" s="857"/>
      <c r="OTU124" s="857"/>
      <c r="OTV124" s="857"/>
      <c r="OTW124" s="857"/>
      <c r="OTX124" s="857"/>
      <c r="OTY124" s="857"/>
      <c r="OTZ124" s="857"/>
      <c r="OUA124" s="857"/>
      <c r="OUB124" s="857"/>
      <c r="OUC124" s="857"/>
      <c r="OUD124" s="857"/>
      <c r="OUE124" s="857"/>
      <c r="OUF124" s="857"/>
      <c r="OUG124" s="857"/>
      <c r="OUH124" s="857"/>
      <c r="OUI124" s="857"/>
      <c r="OUJ124" s="857"/>
      <c r="OUK124" s="857"/>
      <c r="OUL124" s="857"/>
      <c r="OUM124" s="857"/>
      <c r="OUN124" s="857"/>
      <c r="OUO124" s="857"/>
      <c r="OUP124" s="857"/>
      <c r="OUQ124" s="857"/>
      <c r="OUR124" s="857"/>
      <c r="OUS124" s="857"/>
      <c r="OUT124" s="857"/>
      <c r="OUU124" s="857"/>
      <c r="OUV124" s="857"/>
      <c r="OUW124" s="857"/>
      <c r="OUX124" s="857"/>
      <c r="OUY124" s="857"/>
      <c r="OUZ124" s="857"/>
      <c r="OVA124" s="857"/>
      <c r="OVB124" s="857"/>
      <c r="OVC124" s="857"/>
      <c r="OVD124" s="857"/>
      <c r="OVE124" s="857"/>
      <c r="OVF124" s="857"/>
      <c r="OVG124" s="857"/>
      <c r="OVH124" s="857"/>
      <c r="OVI124" s="857"/>
      <c r="OVJ124" s="857"/>
      <c r="OVK124" s="857"/>
      <c r="OVL124" s="857"/>
      <c r="OVM124" s="857"/>
      <c r="OVN124" s="857"/>
      <c r="OVO124" s="857"/>
      <c r="OVP124" s="857"/>
      <c r="OVQ124" s="857"/>
      <c r="OVR124" s="857"/>
      <c r="OVS124" s="857"/>
      <c r="OVT124" s="857"/>
      <c r="OVU124" s="857"/>
      <c r="OVV124" s="857"/>
      <c r="OVW124" s="857"/>
      <c r="OVX124" s="857"/>
      <c r="OVY124" s="857"/>
      <c r="OVZ124" s="857"/>
      <c r="OWA124" s="857"/>
      <c r="OWB124" s="857"/>
      <c r="OWC124" s="857"/>
      <c r="OWD124" s="857"/>
      <c r="OWE124" s="857"/>
      <c r="OWF124" s="857"/>
      <c r="OWG124" s="857"/>
      <c r="OWH124" s="857"/>
      <c r="OWI124" s="857"/>
      <c r="OWJ124" s="857"/>
      <c r="OWK124" s="857"/>
      <c r="OWL124" s="857"/>
      <c r="OWM124" s="857"/>
      <c r="OWN124" s="857"/>
      <c r="OWO124" s="857"/>
      <c r="OWP124" s="857"/>
      <c r="OWQ124" s="857"/>
      <c r="OWR124" s="857"/>
      <c r="OWS124" s="857"/>
      <c r="OWT124" s="857"/>
      <c r="OWU124" s="857"/>
      <c r="OWV124" s="857"/>
      <c r="OWW124" s="857"/>
      <c r="OWX124" s="857"/>
      <c r="OWY124" s="857"/>
      <c r="OWZ124" s="857"/>
      <c r="OXA124" s="857"/>
      <c r="OXB124" s="857"/>
      <c r="OXC124" s="857"/>
      <c r="OXD124" s="857"/>
      <c r="OXE124" s="857"/>
      <c r="OXF124" s="857"/>
      <c r="OXG124" s="857"/>
      <c r="OXH124" s="857"/>
      <c r="OXI124" s="857"/>
      <c r="OXJ124" s="857"/>
      <c r="OXK124" s="857"/>
      <c r="OXL124" s="857"/>
      <c r="OXM124" s="857"/>
      <c r="OXN124" s="857"/>
      <c r="OXO124" s="857"/>
      <c r="OXP124" s="857"/>
      <c r="OXQ124" s="857"/>
      <c r="OXR124" s="857"/>
      <c r="OXS124" s="857"/>
      <c r="OXT124" s="857"/>
      <c r="OXU124" s="857"/>
      <c r="OXV124" s="857"/>
      <c r="OXW124" s="857"/>
      <c r="OXX124" s="857"/>
      <c r="OXY124" s="857"/>
      <c r="OXZ124" s="857"/>
      <c r="OYA124" s="857"/>
      <c r="OYB124" s="857"/>
      <c r="OYC124" s="857"/>
      <c r="OYD124" s="857"/>
      <c r="OYE124" s="857"/>
      <c r="OYF124" s="857"/>
      <c r="OYG124" s="857"/>
      <c r="OYH124" s="857"/>
      <c r="OYI124" s="857"/>
      <c r="OYJ124" s="857"/>
      <c r="OYK124" s="857"/>
      <c r="OYL124" s="857"/>
      <c r="OYM124" s="857"/>
      <c r="OYN124" s="857"/>
      <c r="OYO124" s="857"/>
      <c r="OYP124" s="857"/>
      <c r="OYQ124" s="857"/>
      <c r="OYR124" s="857"/>
      <c r="OYS124" s="857"/>
      <c r="OYT124" s="857"/>
      <c r="OYU124" s="857"/>
      <c r="OYV124" s="857"/>
      <c r="OYW124" s="857"/>
      <c r="OYX124" s="857"/>
      <c r="OYY124" s="857"/>
      <c r="OYZ124" s="857"/>
      <c r="OZA124" s="857"/>
      <c r="OZB124" s="857"/>
      <c r="OZC124" s="857"/>
      <c r="OZD124" s="857"/>
      <c r="OZE124" s="857"/>
      <c r="OZF124" s="857"/>
      <c r="OZG124" s="857"/>
      <c r="OZH124" s="857"/>
      <c r="OZI124" s="857"/>
      <c r="OZJ124" s="857"/>
      <c r="OZK124" s="857"/>
      <c r="OZL124" s="857"/>
      <c r="OZM124" s="857"/>
      <c r="OZN124" s="857"/>
      <c r="OZO124" s="857"/>
      <c r="OZP124" s="857"/>
      <c r="OZQ124" s="857"/>
      <c r="OZR124" s="857"/>
      <c r="OZS124" s="857"/>
      <c r="OZT124" s="857"/>
      <c r="OZU124" s="857"/>
      <c r="OZV124" s="857"/>
      <c r="OZW124" s="857"/>
      <c r="OZX124" s="857"/>
      <c r="OZY124" s="857"/>
      <c r="OZZ124" s="857"/>
      <c r="PAA124" s="857"/>
      <c r="PAB124" s="857"/>
      <c r="PAC124" s="857"/>
      <c r="PAD124" s="857"/>
      <c r="PAE124" s="857"/>
      <c r="PAF124" s="857"/>
      <c r="PAG124" s="857"/>
      <c r="PAH124" s="857"/>
      <c r="PAI124" s="857"/>
      <c r="PAJ124" s="857"/>
      <c r="PAK124" s="857"/>
      <c r="PAL124" s="857"/>
      <c r="PAM124" s="857"/>
      <c r="PAN124" s="857"/>
      <c r="PAO124" s="857"/>
      <c r="PAP124" s="857"/>
      <c r="PAQ124" s="857"/>
      <c r="PAR124" s="857"/>
      <c r="PAS124" s="857"/>
      <c r="PAT124" s="857"/>
      <c r="PAU124" s="857"/>
      <c r="PAV124" s="857"/>
      <c r="PAW124" s="857"/>
      <c r="PAX124" s="857"/>
      <c r="PAY124" s="857"/>
      <c r="PAZ124" s="857"/>
      <c r="PBA124" s="857"/>
      <c r="PBB124" s="857"/>
      <c r="PBC124" s="857"/>
      <c r="PBD124" s="857"/>
      <c r="PBE124" s="857"/>
      <c r="PBF124" s="857"/>
      <c r="PBG124" s="857"/>
      <c r="PBH124" s="857"/>
      <c r="PBI124" s="857"/>
      <c r="PBJ124" s="857"/>
      <c r="PBK124" s="857"/>
      <c r="PBL124" s="857"/>
      <c r="PBM124" s="857"/>
      <c r="PBN124" s="857"/>
      <c r="PBO124" s="857"/>
      <c r="PBP124" s="857"/>
      <c r="PBQ124" s="857"/>
      <c r="PBR124" s="857"/>
      <c r="PBS124" s="857"/>
      <c r="PBT124" s="857"/>
      <c r="PBU124" s="857"/>
      <c r="PBV124" s="857"/>
      <c r="PBW124" s="857"/>
      <c r="PBX124" s="857"/>
      <c r="PBY124" s="857"/>
      <c r="PBZ124" s="857"/>
      <c r="PCA124" s="857"/>
      <c r="PCB124" s="857"/>
      <c r="PCC124" s="857"/>
      <c r="PCD124" s="857"/>
      <c r="PCE124" s="857"/>
      <c r="PCF124" s="857"/>
      <c r="PCG124" s="857"/>
      <c r="PCH124" s="857"/>
      <c r="PCI124" s="857"/>
      <c r="PCJ124" s="857"/>
      <c r="PCK124" s="857"/>
      <c r="PCL124" s="857"/>
      <c r="PCM124" s="857"/>
      <c r="PCN124" s="857"/>
      <c r="PCO124" s="857"/>
      <c r="PCP124" s="857"/>
      <c r="PCQ124" s="857"/>
      <c r="PCR124" s="857"/>
      <c r="PCS124" s="857"/>
      <c r="PCT124" s="857"/>
      <c r="PCU124" s="857"/>
      <c r="PCV124" s="857"/>
      <c r="PCW124" s="857"/>
      <c r="PCX124" s="857"/>
      <c r="PCY124" s="857"/>
      <c r="PCZ124" s="857"/>
      <c r="PDA124" s="857"/>
      <c r="PDB124" s="857"/>
      <c r="PDC124" s="857"/>
      <c r="PDD124" s="857"/>
      <c r="PDE124" s="857"/>
      <c r="PDF124" s="857"/>
      <c r="PDG124" s="857"/>
      <c r="PDH124" s="857"/>
      <c r="PDI124" s="857"/>
      <c r="PDJ124" s="857"/>
      <c r="PDK124" s="857"/>
      <c r="PDL124" s="857"/>
      <c r="PDM124" s="857"/>
      <c r="PDN124" s="857"/>
      <c r="PDO124" s="857"/>
      <c r="PDP124" s="857"/>
      <c r="PDQ124" s="857"/>
      <c r="PDR124" s="857"/>
      <c r="PDS124" s="857"/>
      <c r="PDT124" s="857"/>
      <c r="PDU124" s="857"/>
      <c r="PDV124" s="857"/>
      <c r="PDW124" s="857"/>
      <c r="PDX124" s="857"/>
      <c r="PDY124" s="857"/>
      <c r="PDZ124" s="857"/>
      <c r="PEA124" s="857"/>
      <c r="PEB124" s="857"/>
      <c r="PEC124" s="857"/>
      <c r="PED124" s="857"/>
      <c r="PEE124" s="857"/>
      <c r="PEF124" s="857"/>
      <c r="PEG124" s="857"/>
      <c r="PEH124" s="857"/>
      <c r="PEI124" s="857"/>
      <c r="PEJ124" s="857"/>
      <c r="PEK124" s="857"/>
      <c r="PEL124" s="857"/>
      <c r="PEM124" s="857"/>
      <c r="PEN124" s="857"/>
      <c r="PEO124" s="857"/>
      <c r="PEP124" s="857"/>
      <c r="PEQ124" s="857"/>
      <c r="PER124" s="857"/>
      <c r="PES124" s="857"/>
      <c r="PET124" s="857"/>
      <c r="PEU124" s="857"/>
      <c r="PEV124" s="857"/>
      <c r="PEW124" s="857"/>
      <c r="PEX124" s="857"/>
      <c r="PEY124" s="857"/>
      <c r="PEZ124" s="857"/>
      <c r="PFA124" s="857"/>
      <c r="PFB124" s="857"/>
      <c r="PFC124" s="857"/>
      <c r="PFD124" s="857"/>
      <c r="PFE124" s="857"/>
      <c r="PFF124" s="857"/>
      <c r="PFG124" s="857"/>
      <c r="PFH124" s="857"/>
      <c r="PFI124" s="857"/>
      <c r="PFJ124" s="857"/>
      <c r="PFK124" s="857"/>
      <c r="PFL124" s="857"/>
      <c r="PFM124" s="857"/>
      <c r="PFN124" s="857"/>
      <c r="PFO124" s="857"/>
      <c r="PFP124" s="857"/>
      <c r="PFQ124" s="857"/>
      <c r="PFR124" s="857"/>
      <c r="PFS124" s="857"/>
      <c r="PFT124" s="857"/>
      <c r="PFU124" s="857"/>
      <c r="PFV124" s="857"/>
      <c r="PFW124" s="857"/>
      <c r="PFX124" s="857"/>
      <c r="PFY124" s="857"/>
      <c r="PFZ124" s="857"/>
      <c r="PGA124" s="857"/>
      <c r="PGB124" s="857"/>
      <c r="PGC124" s="857"/>
      <c r="PGD124" s="857"/>
      <c r="PGE124" s="857"/>
      <c r="PGF124" s="857"/>
      <c r="PGG124" s="857"/>
      <c r="PGH124" s="857"/>
      <c r="PGI124" s="857"/>
      <c r="PGJ124" s="857"/>
      <c r="PGK124" s="857"/>
      <c r="PGL124" s="857"/>
      <c r="PGM124" s="857"/>
      <c r="PGN124" s="857"/>
      <c r="PGO124" s="857"/>
      <c r="PGP124" s="857"/>
      <c r="PGQ124" s="857"/>
      <c r="PGR124" s="857"/>
      <c r="PGS124" s="857"/>
      <c r="PGT124" s="857"/>
      <c r="PGU124" s="857"/>
      <c r="PGV124" s="857"/>
      <c r="PGW124" s="857"/>
      <c r="PGX124" s="857"/>
      <c r="PGY124" s="857"/>
      <c r="PGZ124" s="857"/>
      <c r="PHA124" s="857"/>
      <c r="PHB124" s="857"/>
      <c r="PHC124" s="857"/>
      <c r="PHD124" s="857"/>
      <c r="PHE124" s="857"/>
      <c r="PHF124" s="857"/>
      <c r="PHG124" s="857"/>
      <c r="PHH124" s="857"/>
      <c r="PHI124" s="857"/>
      <c r="PHJ124" s="857"/>
      <c r="PHK124" s="857"/>
      <c r="PHL124" s="857"/>
      <c r="PHM124" s="857"/>
      <c r="PHN124" s="857"/>
      <c r="PHO124" s="857"/>
      <c r="PHP124" s="857"/>
      <c r="PHQ124" s="857"/>
      <c r="PHR124" s="857"/>
      <c r="PHS124" s="857"/>
      <c r="PHT124" s="857"/>
      <c r="PHU124" s="857"/>
      <c r="PHV124" s="857"/>
      <c r="PHW124" s="857"/>
      <c r="PHX124" s="857"/>
      <c r="PHY124" s="857"/>
      <c r="PHZ124" s="857"/>
      <c r="PIA124" s="857"/>
      <c r="PIB124" s="857"/>
      <c r="PIC124" s="857"/>
      <c r="PID124" s="857"/>
      <c r="PIE124" s="857"/>
      <c r="PIF124" s="857"/>
      <c r="PIG124" s="857"/>
      <c r="PIH124" s="857"/>
      <c r="PII124" s="857"/>
      <c r="PIJ124" s="857"/>
      <c r="PIK124" s="857"/>
      <c r="PIL124" s="857"/>
      <c r="PIM124" s="857"/>
      <c r="PIN124" s="857"/>
      <c r="PIO124" s="857"/>
      <c r="PIP124" s="857"/>
      <c r="PIQ124" s="857"/>
      <c r="PIR124" s="857"/>
      <c r="PIS124" s="857"/>
      <c r="PIT124" s="857"/>
      <c r="PIU124" s="857"/>
      <c r="PIV124" s="857"/>
      <c r="PIW124" s="857"/>
      <c r="PIX124" s="857"/>
      <c r="PIY124" s="857"/>
      <c r="PIZ124" s="857"/>
      <c r="PJA124" s="857"/>
      <c r="PJB124" s="857"/>
      <c r="PJC124" s="857"/>
      <c r="PJD124" s="857"/>
      <c r="PJE124" s="857"/>
      <c r="PJF124" s="857"/>
      <c r="PJG124" s="857"/>
      <c r="PJH124" s="857"/>
      <c r="PJI124" s="857"/>
      <c r="PJJ124" s="857"/>
      <c r="PJK124" s="857"/>
      <c r="PJL124" s="857"/>
      <c r="PJM124" s="857"/>
      <c r="PJN124" s="857"/>
      <c r="PJO124" s="857"/>
      <c r="PJP124" s="857"/>
      <c r="PJQ124" s="857"/>
      <c r="PJR124" s="857"/>
      <c r="PJS124" s="857"/>
      <c r="PJT124" s="857"/>
      <c r="PJU124" s="857"/>
      <c r="PJV124" s="857"/>
      <c r="PJW124" s="857"/>
      <c r="PJX124" s="857"/>
      <c r="PJY124" s="857"/>
      <c r="PJZ124" s="857"/>
      <c r="PKA124" s="857"/>
      <c r="PKB124" s="857"/>
      <c r="PKC124" s="857"/>
      <c r="PKD124" s="857"/>
      <c r="PKE124" s="857"/>
      <c r="PKF124" s="857"/>
      <c r="PKG124" s="857"/>
      <c r="PKH124" s="857"/>
      <c r="PKI124" s="857"/>
      <c r="PKJ124" s="857"/>
      <c r="PKK124" s="857"/>
      <c r="PKL124" s="857"/>
      <c r="PKM124" s="857"/>
      <c r="PKN124" s="857"/>
      <c r="PKO124" s="857"/>
      <c r="PKP124" s="857"/>
      <c r="PKQ124" s="857"/>
      <c r="PKR124" s="857"/>
      <c r="PKS124" s="857"/>
      <c r="PKT124" s="857"/>
      <c r="PKU124" s="857"/>
      <c r="PKV124" s="857"/>
      <c r="PKW124" s="857"/>
      <c r="PKX124" s="857"/>
      <c r="PKY124" s="857"/>
      <c r="PKZ124" s="857"/>
      <c r="PLA124" s="857"/>
      <c r="PLB124" s="857"/>
      <c r="PLC124" s="857"/>
      <c r="PLD124" s="857"/>
      <c r="PLE124" s="857"/>
      <c r="PLF124" s="857"/>
      <c r="PLG124" s="857"/>
      <c r="PLH124" s="857"/>
      <c r="PLI124" s="857"/>
      <c r="PLJ124" s="857"/>
      <c r="PLK124" s="857"/>
      <c r="PLL124" s="857"/>
      <c r="PLM124" s="857"/>
      <c r="PLN124" s="857"/>
      <c r="PLO124" s="857"/>
      <c r="PLP124" s="857"/>
      <c r="PLQ124" s="857"/>
      <c r="PLR124" s="857"/>
      <c r="PLS124" s="857"/>
      <c r="PLT124" s="857"/>
      <c r="PLU124" s="857"/>
      <c r="PLV124" s="857"/>
      <c r="PLW124" s="857"/>
      <c r="PLX124" s="857"/>
      <c r="PLY124" s="857"/>
      <c r="PLZ124" s="857"/>
      <c r="PMA124" s="857"/>
      <c r="PMB124" s="857"/>
      <c r="PMC124" s="857"/>
      <c r="PMD124" s="857"/>
      <c r="PME124" s="857"/>
      <c r="PMF124" s="857"/>
      <c r="PMG124" s="857"/>
      <c r="PMH124" s="857"/>
      <c r="PMI124" s="857"/>
      <c r="PMJ124" s="857"/>
      <c r="PMK124" s="857"/>
      <c r="PML124" s="857"/>
      <c r="PMM124" s="857"/>
      <c r="PMN124" s="857"/>
      <c r="PMO124" s="857"/>
      <c r="PMP124" s="857"/>
      <c r="PMQ124" s="857"/>
      <c r="PMR124" s="857"/>
      <c r="PMS124" s="857"/>
      <c r="PMT124" s="857"/>
      <c r="PMU124" s="857"/>
      <c r="PMV124" s="857"/>
      <c r="PMW124" s="857"/>
      <c r="PMX124" s="857"/>
      <c r="PMY124" s="857"/>
      <c r="PMZ124" s="857"/>
      <c r="PNA124" s="857"/>
      <c r="PNB124" s="857"/>
      <c r="PNC124" s="857"/>
      <c r="PND124" s="857"/>
      <c r="PNE124" s="857"/>
      <c r="PNF124" s="857"/>
      <c r="PNG124" s="857"/>
      <c r="PNH124" s="857"/>
      <c r="PNI124" s="857"/>
      <c r="PNJ124" s="857"/>
      <c r="PNK124" s="857"/>
      <c r="PNL124" s="857"/>
      <c r="PNM124" s="857"/>
      <c r="PNN124" s="857"/>
      <c r="PNO124" s="857"/>
      <c r="PNP124" s="857"/>
      <c r="PNQ124" s="857"/>
      <c r="PNR124" s="857"/>
      <c r="PNS124" s="857"/>
      <c r="PNT124" s="857"/>
      <c r="PNU124" s="857"/>
      <c r="PNV124" s="857"/>
      <c r="PNW124" s="857"/>
      <c r="PNX124" s="857"/>
      <c r="PNY124" s="857"/>
      <c r="PNZ124" s="857"/>
      <c r="POA124" s="857"/>
      <c r="POB124" s="857"/>
      <c r="POC124" s="857"/>
      <c r="POD124" s="857"/>
      <c r="POE124" s="857"/>
      <c r="POF124" s="857"/>
      <c r="POG124" s="857"/>
      <c r="POH124" s="857"/>
      <c r="POI124" s="857"/>
      <c r="POJ124" s="857"/>
      <c r="POK124" s="857"/>
      <c r="POL124" s="857"/>
      <c r="POM124" s="857"/>
      <c r="PON124" s="857"/>
      <c r="POO124" s="857"/>
      <c r="POP124" s="857"/>
      <c r="POQ124" s="857"/>
      <c r="POR124" s="857"/>
      <c r="POS124" s="857"/>
      <c r="POT124" s="857"/>
      <c r="POU124" s="857"/>
      <c r="POV124" s="857"/>
      <c r="POW124" s="857"/>
      <c r="POX124" s="857"/>
      <c r="POY124" s="857"/>
      <c r="POZ124" s="857"/>
      <c r="PPA124" s="857"/>
      <c r="PPB124" s="857"/>
      <c r="PPC124" s="857"/>
      <c r="PPD124" s="857"/>
      <c r="PPE124" s="857"/>
      <c r="PPF124" s="857"/>
      <c r="PPG124" s="857"/>
      <c r="PPH124" s="857"/>
      <c r="PPI124" s="857"/>
      <c r="PPJ124" s="857"/>
      <c r="PPK124" s="857"/>
      <c r="PPL124" s="857"/>
      <c r="PPM124" s="857"/>
      <c r="PPN124" s="857"/>
      <c r="PPO124" s="857"/>
      <c r="PPP124" s="857"/>
      <c r="PPQ124" s="857"/>
      <c r="PPR124" s="857"/>
      <c r="PPS124" s="857"/>
      <c r="PPT124" s="857"/>
      <c r="PPU124" s="857"/>
      <c r="PPV124" s="857"/>
      <c r="PPW124" s="857"/>
      <c r="PPX124" s="857"/>
      <c r="PPY124" s="857"/>
      <c r="PPZ124" s="857"/>
      <c r="PQA124" s="857"/>
      <c r="PQB124" s="857"/>
      <c r="PQC124" s="857"/>
      <c r="PQD124" s="857"/>
      <c r="PQE124" s="857"/>
      <c r="PQF124" s="857"/>
      <c r="PQG124" s="857"/>
      <c r="PQH124" s="857"/>
      <c r="PQI124" s="857"/>
      <c r="PQJ124" s="857"/>
      <c r="PQK124" s="857"/>
      <c r="PQL124" s="857"/>
      <c r="PQM124" s="857"/>
      <c r="PQN124" s="857"/>
      <c r="PQO124" s="857"/>
      <c r="PQP124" s="857"/>
      <c r="PQQ124" s="857"/>
      <c r="PQR124" s="857"/>
      <c r="PQS124" s="857"/>
      <c r="PQT124" s="857"/>
      <c r="PQU124" s="857"/>
      <c r="PQV124" s="857"/>
      <c r="PQW124" s="857"/>
      <c r="PQX124" s="857"/>
      <c r="PQY124" s="857"/>
      <c r="PQZ124" s="857"/>
      <c r="PRA124" s="857"/>
      <c r="PRB124" s="857"/>
      <c r="PRC124" s="857"/>
      <c r="PRD124" s="857"/>
      <c r="PRE124" s="857"/>
      <c r="PRF124" s="857"/>
      <c r="PRG124" s="857"/>
      <c r="PRH124" s="857"/>
      <c r="PRI124" s="857"/>
      <c r="PRJ124" s="857"/>
      <c r="PRK124" s="857"/>
      <c r="PRL124" s="857"/>
      <c r="PRM124" s="857"/>
      <c r="PRN124" s="857"/>
      <c r="PRO124" s="857"/>
      <c r="PRP124" s="857"/>
      <c r="PRQ124" s="857"/>
      <c r="PRR124" s="857"/>
      <c r="PRS124" s="857"/>
      <c r="PRT124" s="857"/>
      <c r="PRU124" s="857"/>
      <c r="PRV124" s="857"/>
      <c r="PRW124" s="857"/>
      <c r="PRX124" s="857"/>
      <c r="PRY124" s="857"/>
      <c r="PRZ124" s="857"/>
      <c r="PSA124" s="857"/>
      <c r="PSB124" s="857"/>
      <c r="PSC124" s="857"/>
      <c r="PSD124" s="857"/>
      <c r="PSE124" s="857"/>
      <c r="PSF124" s="857"/>
      <c r="PSG124" s="857"/>
      <c r="PSH124" s="857"/>
      <c r="PSI124" s="857"/>
      <c r="PSJ124" s="857"/>
      <c r="PSK124" s="857"/>
      <c r="PSL124" s="857"/>
      <c r="PSM124" s="857"/>
      <c r="PSN124" s="857"/>
      <c r="PSO124" s="857"/>
      <c r="PSP124" s="857"/>
      <c r="PSQ124" s="857"/>
      <c r="PSR124" s="857"/>
      <c r="PSS124" s="857"/>
      <c r="PST124" s="857"/>
      <c r="PSU124" s="857"/>
      <c r="PSV124" s="857"/>
      <c r="PSW124" s="857"/>
      <c r="PSX124" s="857"/>
      <c r="PSY124" s="857"/>
      <c r="PSZ124" s="857"/>
      <c r="PTA124" s="857"/>
      <c r="PTB124" s="857"/>
      <c r="PTC124" s="857"/>
      <c r="PTD124" s="857"/>
      <c r="PTE124" s="857"/>
      <c r="PTF124" s="857"/>
      <c r="PTG124" s="857"/>
      <c r="PTH124" s="857"/>
      <c r="PTI124" s="857"/>
      <c r="PTJ124" s="857"/>
      <c r="PTK124" s="857"/>
      <c r="PTL124" s="857"/>
      <c r="PTM124" s="857"/>
      <c r="PTN124" s="857"/>
      <c r="PTO124" s="857"/>
      <c r="PTP124" s="857"/>
      <c r="PTQ124" s="857"/>
      <c r="PTR124" s="857"/>
      <c r="PTS124" s="857"/>
      <c r="PTT124" s="857"/>
      <c r="PTU124" s="857"/>
      <c r="PTV124" s="857"/>
      <c r="PTW124" s="857"/>
      <c r="PTX124" s="857"/>
      <c r="PTY124" s="857"/>
      <c r="PTZ124" s="857"/>
      <c r="PUA124" s="857"/>
      <c r="PUB124" s="857"/>
      <c r="PUC124" s="857"/>
      <c r="PUD124" s="857"/>
      <c r="PUE124" s="857"/>
      <c r="PUF124" s="857"/>
      <c r="PUG124" s="857"/>
      <c r="PUH124" s="857"/>
      <c r="PUI124" s="857"/>
      <c r="PUJ124" s="857"/>
      <c r="PUK124" s="857"/>
      <c r="PUL124" s="857"/>
      <c r="PUM124" s="857"/>
      <c r="PUN124" s="857"/>
      <c r="PUO124" s="857"/>
      <c r="PUP124" s="857"/>
      <c r="PUQ124" s="857"/>
      <c r="PUR124" s="857"/>
      <c r="PUS124" s="857"/>
      <c r="PUT124" s="857"/>
      <c r="PUU124" s="857"/>
      <c r="PUV124" s="857"/>
      <c r="PUW124" s="857"/>
      <c r="PUX124" s="857"/>
      <c r="PUY124" s="857"/>
      <c r="PUZ124" s="857"/>
      <c r="PVA124" s="857"/>
      <c r="PVB124" s="857"/>
      <c r="PVC124" s="857"/>
      <c r="PVD124" s="857"/>
      <c r="PVE124" s="857"/>
      <c r="PVF124" s="857"/>
      <c r="PVG124" s="857"/>
      <c r="PVH124" s="857"/>
      <c r="PVI124" s="857"/>
      <c r="PVJ124" s="857"/>
      <c r="PVK124" s="857"/>
      <c r="PVL124" s="857"/>
      <c r="PVM124" s="857"/>
      <c r="PVN124" s="857"/>
      <c r="PVO124" s="857"/>
      <c r="PVP124" s="857"/>
      <c r="PVQ124" s="857"/>
      <c r="PVR124" s="857"/>
      <c r="PVS124" s="857"/>
      <c r="PVT124" s="857"/>
      <c r="PVU124" s="857"/>
      <c r="PVV124" s="857"/>
      <c r="PVW124" s="857"/>
      <c r="PVX124" s="857"/>
      <c r="PVY124" s="857"/>
      <c r="PVZ124" s="857"/>
      <c r="PWA124" s="857"/>
      <c r="PWB124" s="857"/>
      <c r="PWC124" s="857"/>
      <c r="PWD124" s="857"/>
      <c r="PWE124" s="857"/>
      <c r="PWF124" s="857"/>
      <c r="PWG124" s="857"/>
      <c r="PWH124" s="857"/>
      <c r="PWI124" s="857"/>
      <c r="PWJ124" s="857"/>
      <c r="PWK124" s="857"/>
      <c r="PWL124" s="857"/>
      <c r="PWM124" s="857"/>
      <c r="PWN124" s="857"/>
      <c r="PWO124" s="857"/>
      <c r="PWP124" s="857"/>
      <c r="PWQ124" s="857"/>
      <c r="PWR124" s="857"/>
      <c r="PWS124" s="857"/>
      <c r="PWT124" s="857"/>
      <c r="PWU124" s="857"/>
      <c r="PWV124" s="857"/>
      <c r="PWW124" s="857"/>
      <c r="PWX124" s="857"/>
      <c r="PWY124" s="857"/>
      <c r="PWZ124" s="857"/>
      <c r="PXA124" s="857"/>
      <c r="PXB124" s="857"/>
      <c r="PXC124" s="857"/>
      <c r="PXD124" s="857"/>
      <c r="PXE124" s="857"/>
      <c r="PXF124" s="857"/>
      <c r="PXG124" s="857"/>
      <c r="PXH124" s="857"/>
      <c r="PXI124" s="857"/>
      <c r="PXJ124" s="857"/>
      <c r="PXK124" s="857"/>
      <c r="PXL124" s="857"/>
      <c r="PXM124" s="857"/>
      <c r="PXN124" s="857"/>
      <c r="PXO124" s="857"/>
      <c r="PXP124" s="857"/>
      <c r="PXQ124" s="857"/>
      <c r="PXR124" s="857"/>
      <c r="PXS124" s="857"/>
      <c r="PXT124" s="857"/>
      <c r="PXU124" s="857"/>
      <c r="PXV124" s="857"/>
      <c r="PXW124" s="857"/>
      <c r="PXX124" s="857"/>
      <c r="PXY124" s="857"/>
      <c r="PXZ124" s="857"/>
      <c r="PYA124" s="857"/>
      <c r="PYB124" s="857"/>
      <c r="PYC124" s="857"/>
      <c r="PYD124" s="857"/>
      <c r="PYE124" s="857"/>
      <c r="PYF124" s="857"/>
      <c r="PYG124" s="857"/>
      <c r="PYH124" s="857"/>
      <c r="PYI124" s="857"/>
      <c r="PYJ124" s="857"/>
      <c r="PYK124" s="857"/>
      <c r="PYL124" s="857"/>
      <c r="PYM124" s="857"/>
      <c r="PYN124" s="857"/>
      <c r="PYO124" s="857"/>
      <c r="PYP124" s="857"/>
      <c r="PYQ124" s="857"/>
      <c r="PYR124" s="857"/>
      <c r="PYS124" s="857"/>
      <c r="PYT124" s="857"/>
      <c r="PYU124" s="857"/>
      <c r="PYV124" s="857"/>
      <c r="PYW124" s="857"/>
      <c r="PYX124" s="857"/>
      <c r="PYY124" s="857"/>
      <c r="PYZ124" s="857"/>
      <c r="PZA124" s="857"/>
      <c r="PZB124" s="857"/>
      <c r="PZC124" s="857"/>
      <c r="PZD124" s="857"/>
      <c r="PZE124" s="857"/>
      <c r="PZF124" s="857"/>
      <c r="PZG124" s="857"/>
      <c r="PZH124" s="857"/>
      <c r="PZI124" s="857"/>
      <c r="PZJ124" s="857"/>
      <c r="PZK124" s="857"/>
      <c r="PZL124" s="857"/>
      <c r="PZM124" s="857"/>
      <c r="PZN124" s="857"/>
      <c r="PZO124" s="857"/>
      <c r="PZP124" s="857"/>
      <c r="PZQ124" s="857"/>
      <c r="PZR124" s="857"/>
      <c r="PZS124" s="857"/>
      <c r="PZT124" s="857"/>
      <c r="PZU124" s="857"/>
      <c r="PZV124" s="857"/>
      <c r="PZW124" s="857"/>
      <c r="PZX124" s="857"/>
      <c r="PZY124" s="857"/>
      <c r="PZZ124" s="857"/>
      <c r="QAA124" s="857"/>
      <c r="QAB124" s="857"/>
      <c r="QAC124" s="857"/>
      <c r="QAD124" s="857"/>
      <c r="QAE124" s="857"/>
      <c r="QAF124" s="857"/>
      <c r="QAG124" s="857"/>
      <c r="QAH124" s="857"/>
      <c r="QAI124" s="857"/>
      <c r="QAJ124" s="857"/>
      <c r="QAK124" s="857"/>
      <c r="QAL124" s="857"/>
      <c r="QAM124" s="857"/>
      <c r="QAN124" s="857"/>
      <c r="QAO124" s="857"/>
      <c r="QAP124" s="857"/>
      <c r="QAQ124" s="857"/>
      <c r="QAR124" s="857"/>
      <c r="QAS124" s="857"/>
      <c r="QAT124" s="857"/>
      <c r="QAU124" s="857"/>
      <c r="QAV124" s="857"/>
      <c r="QAW124" s="857"/>
      <c r="QAX124" s="857"/>
      <c r="QAY124" s="857"/>
      <c r="QAZ124" s="857"/>
      <c r="QBA124" s="857"/>
      <c r="QBB124" s="857"/>
      <c r="QBC124" s="857"/>
      <c r="QBD124" s="857"/>
      <c r="QBE124" s="857"/>
      <c r="QBF124" s="857"/>
      <c r="QBG124" s="857"/>
      <c r="QBH124" s="857"/>
      <c r="QBI124" s="857"/>
      <c r="QBJ124" s="857"/>
      <c r="QBK124" s="857"/>
      <c r="QBL124" s="857"/>
      <c r="QBM124" s="857"/>
      <c r="QBN124" s="857"/>
      <c r="QBO124" s="857"/>
      <c r="QBP124" s="857"/>
      <c r="QBQ124" s="857"/>
      <c r="QBR124" s="857"/>
      <c r="QBS124" s="857"/>
      <c r="QBT124" s="857"/>
      <c r="QBU124" s="857"/>
      <c r="QBV124" s="857"/>
      <c r="QBW124" s="857"/>
      <c r="QBX124" s="857"/>
      <c r="QBY124" s="857"/>
      <c r="QBZ124" s="857"/>
      <c r="QCA124" s="857"/>
      <c r="QCB124" s="857"/>
      <c r="QCC124" s="857"/>
      <c r="QCD124" s="857"/>
      <c r="QCE124" s="857"/>
      <c r="QCF124" s="857"/>
      <c r="QCG124" s="857"/>
      <c r="QCH124" s="857"/>
      <c r="QCI124" s="857"/>
      <c r="QCJ124" s="857"/>
      <c r="QCK124" s="857"/>
      <c r="QCL124" s="857"/>
      <c r="QCM124" s="857"/>
      <c r="QCN124" s="857"/>
      <c r="QCO124" s="857"/>
      <c r="QCP124" s="857"/>
      <c r="QCQ124" s="857"/>
      <c r="QCR124" s="857"/>
      <c r="QCS124" s="857"/>
      <c r="QCT124" s="857"/>
      <c r="QCU124" s="857"/>
      <c r="QCV124" s="857"/>
      <c r="QCW124" s="857"/>
      <c r="QCX124" s="857"/>
      <c r="QCY124" s="857"/>
      <c r="QCZ124" s="857"/>
      <c r="QDA124" s="857"/>
      <c r="QDB124" s="857"/>
      <c r="QDC124" s="857"/>
      <c r="QDD124" s="857"/>
      <c r="QDE124" s="857"/>
      <c r="QDF124" s="857"/>
      <c r="QDG124" s="857"/>
      <c r="QDH124" s="857"/>
      <c r="QDI124" s="857"/>
      <c r="QDJ124" s="857"/>
      <c r="QDK124" s="857"/>
      <c r="QDL124" s="857"/>
      <c r="QDM124" s="857"/>
      <c r="QDN124" s="857"/>
      <c r="QDO124" s="857"/>
      <c r="QDP124" s="857"/>
      <c r="QDQ124" s="857"/>
      <c r="QDR124" s="857"/>
      <c r="QDS124" s="857"/>
      <c r="QDT124" s="857"/>
      <c r="QDU124" s="857"/>
      <c r="QDV124" s="857"/>
      <c r="QDW124" s="857"/>
      <c r="QDX124" s="857"/>
      <c r="QDY124" s="857"/>
      <c r="QDZ124" s="857"/>
      <c r="QEA124" s="857"/>
      <c r="QEB124" s="857"/>
      <c r="QEC124" s="857"/>
      <c r="QED124" s="857"/>
      <c r="QEE124" s="857"/>
      <c r="QEF124" s="857"/>
      <c r="QEG124" s="857"/>
      <c r="QEH124" s="857"/>
      <c r="QEI124" s="857"/>
      <c r="QEJ124" s="857"/>
      <c r="QEK124" s="857"/>
      <c r="QEL124" s="857"/>
      <c r="QEM124" s="857"/>
      <c r="QEN124" s="857"/>
      <c r="QEO124" s="857"/>
      <c r="QEP124" s="857"/>
      <c r="QEQ124" s="857"/>
      <c r="QER124" s="857"/>
      <c r="QES124" s="857"/>
      <c r="QET124" s="857"/>
      <c r="QEU124" s="857"/>
      <c r="QEV124" s="857"/>
      <c r="QEW124" s="857"/>
      <c r="QEX124" s="857"/>
      <c r="QEY124" s="857"/>
      <c r="QEZ124" s="857"/>
      <c r="QFA124" s="857"/>
      <c r="QFB124" s="857"/>
      <c r="QFC124" s="857"/>
      <c r="QFD124" s="857"/>
      <c r="QFE124" s="857"/>
      <c r="QFF124" s="857"/>
      <c r="QFG124" s="857"/>
      <c r="QFH124" s="857"/>
      <c r="QFI124" s="857"/>
      <c r="QFJ124" s="857"/>
      <c r="QFK124" s="857"/>
      <c r="QFL124" s="857"/>
      <c r="QFM124" s="857"/>
      <c r="QFN124" s="857"/>
      <c r="QFO124" s="857"/>
      <c r="QFP124" s="857"/>
      <c r="QFQ124" s="857"/>
      <c r="QFR124" s="857"/>
      <c r="QFS124" s="857"/>
      <c r="QFT124" s="857"/>
      <c r="QFU124" s="857"/>
      <c r="QFV124" s="857"/>
      <c r="QFW124" s="857"/>
      <c r="QFX124" s="857"/>
      <c r="QFY124" s="857"/>
      <c r="QFZ124" s="857"/>
      <c r="QGA124" s="857"/>
      <c r="QGB124" s="857"/>
      <c r="QGC124" s="857"/>
      <c r="QGD124" s="857"/>
      <c r="QGE124" s="857"/>
      <c r="QGF124" s="857"/>
      <c r="QGG124" s="857"/>
      <c r="QGH124" s="857"/>
      <c r="QGI124" s="857"/>
      <c r="QGJ124" s="857"/>
      <c r="QGK124" s="857"/>
      <c r="QGL124" s="857"/>
      <c r="QGM124" s="857"/>
      <c r="QGN124" s="857"/>
      <c r="QGO124" s="857"/>
      <c r="QGP124" s="857"/>
      <c r="QGQ124" s="857"/>
      <c r="QGR124" s="857"/>
      <c r="QGS124" s="857"/>
      <c r="QGT124" s="857"/>
      <c r="QGU124" s="857"/>
      <c r="QGV124" s="857"/>
      <c r="QGW124" s="857"/>
      <c r="QGX124" s="857"/>
      <c r="QGY124" s="857"/>
      <c r="QGZ124" s="857"/>
      <c r="QHA124" s="857"/>
      <c r="QHB124" s="857"/>
      <c r="QHC124" s="857"/>
      <c r="QHD124" s="857"/>
      <c r="QHE124" s="857"/>
      <c r="QHF124" s="857"/>
      <c r="QHG124" s="857"/>
      <c r="QHH124" s="857"/>
      <c r="QHI124" s="857"/>
      <c r="QHJ124" s="857"/>
      <c r="QHK124" s="857"/>
      <c r="QHL124" s="857"/>
      <c r="QHM124" s="857"/>
      <c r="QHN124" s="857"/>
      <c r="QHO124" s="857"/>
      <c r="QHP124" s="857"/>
      <c r="QHQ124" s="857"/>
      <c r="QHR124" s="857"/>
      <c r="QHS124" s="857"/>
      <c r="QHT124" s="857"/>
      <c r="QHU124" s="857"/>
      <c r="QHV124" s="857"/>
      <c r="QHW124" s="857"/>
      <c r="QHX124" s="857"/>
      <c r="QHY124" s="857"/>
      <c r="QHZ124" s="857"/>
      <c r="QIA124" s="857"/>
      <c r="QIB124" s="857"/>
      <c r="QIC124" s="857"/>
      <c r="QID124" s="857"/>
      <c r="QIE124" s="857"/>
      <c r="QIF124" s="857"/>
      <c r="QIG124" s="857"/>
      <c r="QIH124" s="857"/>
      <c r="QII124" s="857"/>
      <c r="QIJ124" s="857"/>
      <c r="QIK124" s="857"/>
      <c r="QIL124" s="857"/>
      <c r="QIM124" s="857"/>
      <c r="QIN124" s="857"/>
      <c r="QIO124" s="857"/>
      <c r="QIP124" s="857"/>
      <c r="QIQ124" s="857"/>
      <c r="QIR124" s="857"/>
      <c r="QIS124" s="857"/>
      <c r="QIT124" s="857"/>
      <c r="QIU124" s="857"/>
      <c r="QIV124" s="857"/>
      <c r="QIW124" s="857"/>
      <c r="QIX124" s="857"/>
      <c r="QIY124" s="857"/>
      <c r="QIZ124" s="857"/>
      <c r="QJA124" s="857"/>
      <c r="QJB124" s="857"/>
      <c r="QJC124" s="857"/>
      <c r="QJD124" s="857"/>
      <c r="QJE124" s="857"/>
      <c r="QJF124" s="857"/>
      <c r="QJG124" s="857"/>
      <c r="QJH124" s="857"/>
      <c r="QJI124" s="857"/>
      <c r="QJJ124" s="857"/>
      <c r="QJK124" s="857"/>
      <c r="QJL124" s="857"/>
      <c r="QJM124" s="857"/>
      <c r="QJN124" s="857"/>
      <c r="QJO124" s="857"/>
      <c r="QJP124" s="857"/>
      <c r="QJQ124" s="857"/>
      <c r="QJR124" s="857"/>
      <c r="QJS124" s="857"/>
      <c r="QJT124" s="857"/>
      <c r="QJU124" s="857"/>
      <c r="QJV124" s="857"/>
      <c r="QJW124" s="857"/>
      <c r="QJX124" s="857"/>
      <c r="QJY124" s="857"/>
      <c r="QJZ124" s="857"/>
      <c r="QKA124" s="857"/>
      <c r="QKB124" s="857"/>
      <c r="QKC124" s="857"/>
      <c r="QKD124" s="857"/>
      <c r="QKE124" s="857"/>
      <c r="QKF124" s="857"/>
      <c r="QKG124" s="857"/>
      <c r="QKH124" s="857"/>
      <c r="QKI124" s="857"/>
      <c r="QKJ124" s="857"/>
      <c r="QKK124" s="857"/>
      <c r="QKL124" s="857"/>
      <c r="QKM124" s="857"/>
      <c r="QKN124" s="857"/>
      <c r="QKO124" s="857"/>
      <c r="QKP124" s="857"/>
      <c r="QKQ124" s="857"/>
      <c r="QKR124" s="857"/>
      <c r="QKS124" s="857"/>
      <c r="QKT124" s="857"/>
      <c r="QKU124" s="857"/>
      <c r="QKV124" s="857"/>
      <c r="QKW124" s="857"/>
      <c r="QKX124" s="857"/>
      <c r="QKY124" s="857"/>
      <c r="QKZ124" s="857"/>
      <c r="QLA124" s="857"/>
      <c r="QLB124" s="857"/>
      <c r="QLC124" s="857"/>
      <c r="QLD124" s="857"/>
      <c r="QLE124" s="857"/>
      <c r="QLF124" s="857"/>
      <c r="QLG124" s="857"/>
      <c r="QLH124" s="857"/>
      <c r="QLI124" s="857"/>
      <c r="QLJ124" s="857"/>
      <c r="QLK124" s="857"/>
      <c r="QLL124" s="857"/>
      <c r="QLM124" s="857"/>
      <c r="QLN124" s="857"/>
      <c r="QLO124" s="857"/>
      <c r="QLP124" s="857"/>
      <c r="QLQ124" s="857"/>
      <c r="QLR124" s="857"/>
      <c r="QLS124" s="857"/>
      <c r="QLT124" s="857"/>
      <c r="QLU124" s="857"/>
      <c r="QLV124" s="857"/>
      <c r="QLW124" s="857"/>
      <c r="QLX124" s="857"/>
      <c r="QLY124" s="857"/>
      <c r="QLZ124" s="857"/>
      <c r="QMA124" s="857"/>
      <c r="QMB124" s="857"/>
      <c r="QMC124" s="857"/>
      <c r="QMD124" s="857"/>
      <c r="QME124" s="857"/>
      <c r="QMF124" s="857"/>
      <c r="QMG124" s="857"/>
      <c r="QMH124" s="857"/>
      <c r="QMI124" s="857"/>
      <c r="QMJ124" s="857"/>
      <c r="QMK124" s="857"/>
      <c r="QML124" s="857"/>
      <c r="QMM124" s="857"/>
      <c r="QMN124" s="857"/>
      <c r="QMO124" s="857"/>
      <c r="QMP124" s="857"/>
      <c r="QMQ124" s="857"/>
      <c r="QMR124" s="857"/>
      <c r="QMS124" s="857"/>
      <c r="QMT124" s="857"/>
      <c r="QMU124" s="857"/>
      <c r="QMV124" s="857"/>
      <c r="QMW124" s="857"/>
      <c r="QMX124" s="857"/>
      <c r="QMY124" s="857"/>
      <c r="QMZ124" s="857"/>
      <c r="QNA124" s="857"/>
      <c r="QNB124" s="857"/>
      <c r="QNC124" s="857"/>
      <c r="QND124" s="857"/>
      <c r="QNE124" s="857"/>
      <c r="QNF124" s="857"/>
      <c r="QNG124" s="857"/>
      <c r="QNH124" s="857"/>
      <c r="QNI124" s="857"/>
      <c r="QNJ124" s="857"/>
      <c r="QNK124" s="857"/>
      <c r="QNL124" s="857"/>
      <c r="QNM124" s="857"/>
      <c r="QNN124" s="857"/>
      <c r="QNO124" s="857"/>
      <c r="QNP124" s="857"/>
      <c r="QNQ124" s="857"/>
      <c r="QNR124" s="857"/>
      <c r="QNS124" s="857"/>
      <c r="QNT124" s="857"/>
      <c r="QNU124" s="857"/>
      <c r="QNV124" s="857"/>
      <c r="QNW124" s="857"/>
      <c r="QNX124" s="857"/>
      <c r="QNY124" s="857"/>
      <c r="QNZ124" s="857"/>
      <c r="QOA124" s="857"/>
      <c r="QOB124" s="857"/>
      <c r="QOC124" s="857"/>
      <c r="QOD124" s="857"/>
      <c r="QOE124" s="857"/>
      <c r="QOF124" s="857"/>
      <c r="QOG124" s="857"/>
      <c r="QOH124" s="857"/>
      <c r="QOI124" s="857"/>
      <c r="QOJ124" s="857"/>
      <c r="QOK124" s="857"/>
      <c r="QOL124" s="857"/>
      <c r="QOM124" s="857"/>
      <c r="QON124" s="857"/>
      <c r="QOO124" s="857"/>
      <c r="QOP124" s="857"/>
      <c r="QOQ124" s="857"/>
      <c r="QOR124" s="857"/>
      <c r="QOS124" s="857"/>
      <c r="QOT124" s="857"/>
      <c r="QOU124" s="857"/>
      <c r="QOV124" s="857"/>
      <c r="QOW124" s="857"/>
      <c r="QOX124" s="857"/>
      <c r="QOY124" s="857"/>
      <c r="QOZ124" s="857"/>
      <c r="QPA124" s="857"/>
      <c r="QPB124" s="857"/>
      <c r="QPC124" s="857"/>
      <c r="QPD124" s="857"/>
      <c r="QPE124" s="857"/>
      <c r="QPF124" s="857"/>
      <c r="QPG124" s="857"/>
      <c r="QPH124" s="857"/>
      <c r="QPI124" s="857"/>
      <c r="QPJ124" s="857"/>
      <c r="QPK124" s="857"/>
      <c r="QPL124" s="857"/>
      <c r="QPM124" s="857"/>
      <c r="QPN124" s="857"/>
      <c r="QPO124" s="857"/>
      <c r="QPP124" s="857"/>
      <c r="QPQ124" s="857"/>
      <c r="QPR124" s="857"/>
      <c r="QPS124" s="857"/>
      <c r="QPT124" s="857"/>
      <c r="QPU124" s="857"/>
      <c r="QPV124" s="857"/>
      <c r="QPW124" s="857"/>
      <c r="QPX124" s="857"/>
      <c r="QPY124" s="857"/>
      <c r="QPZ124" s="857"/>
      <c r="QQA124" s="857"/>
      <c r="QQB124" s="857"/>
      <c r="QQC124" s="857"/>
      <c r="QQD124" s="857"/>
      <c r="QQE124" s="857"/>
      <c r="QQF124" s="857"/>
      <c r="QQG124" s="857"/>
      <c r="QQH124" s="857"/>
      <c r="QQI124" s="857"/>
      <c r="QQJ124" s="857"/>
      <c r="QQK124" s="857"/>
      <c r="QQL124" s="857"/>
      <c r="QQM124" s="857"/>
      <c r="QQN124" s="857"/>
      <c r="QQO124" s="857"/>
      <c r="QQP124" s="857"/>
      <c r="QQQ124" s="857"/>
      <c r="QQR124" s="857"/>
      <c r="QQS124" s="857"/>
      <c r="QQT124" s="857"/>
      <c r="QQU124" s="857"/>
      <c r="QQV124" s="857"/>
      <c r="QQW124" s="857"/>
      <c r="QQX124" s="857"/>
      <c r="QQY124" s="857"/>
      <c r="QQZ124" s="857"/>
      <c r="QRA124" s="857"/>
      <c r="QRB124" s="857"/>
      <c r="QRC124" s="857"/>
      <c r="QRD124" s="857"/>
      <c r="QRE124" s="857"/>
      <c r="QRF124" s="857"/>
      <c r="QRG124" s="857"/>
      <c r="QRH124" s="857"/>
      <c r="QRI124" s="857"/>
      <c r="QRJ124" s="857"/>
      <c r="QRK124" s="857"/>
      <c r="QRL124" s="857"/>
      <c r="QRM124" s="857"/>
      <c r="QRN124" s="857"/>
      <c r="QRO124" s="857"/>
      <c r="QRP124" s="857"/>
      <c r="QRQ124" s="857"/>
      <c r="QRR124" s="857"/>
      <c r="QRS124" s="857"/>
      <c r="QRT124" s="857"/>
      <c r="QRU124" s="857"/>
      <c r="QRV124" s="857"/>
      <c r="QRW124" s="857"/>
      <c r="QRX124" s="857"/>
      <c r="QRY124" s="857"/>
      <c r="QRZ124" s="857"/>
      <c r="QSA124" s="857"/>
      <c r="QSB124" s="857"/>
      <c r="QSC124" s="857"/>
      <c r="QSD124" s="857"/>
      <c r="QSE124" s="857"/>
      <c r="QSF124" s="857"/>
      <c r="QSG124" s="857"/>
      <c r="QSH124" s="857"/>
      <c r="QSI124" s="857"/>
      <c r="QSJ124" s="857"/>
      <c r="QSK124" s="857"/>
      <c r="QSL124" s="857"/>
      <c r="QSM124" s="857"/>
      <c r="QSN124" s="857"/>
      <c r="QSO124" s="857"/>
      <c r="QSP124" s="857"/>
      <c r="QSQ124" s="857"/>
      <c r="QSR124" s="857"/>
      <c r="QSS124" s="857"/>
      <c r="QST124" s="857"/>
      <c r="QSU124" s="857"/>
      <c r="QSV124" s="857"/>
      <c r="QSW124" s="857"/>
      <c r="QSX124" s="857"/>
      <c r="QSY124" s="857"/>
      <c r="QSZ124" s="857"/>
      <c r="QTA124" s="857"/>
      <c r="QTB124" s="857"/>
      <c r="QTC124" s="857"/>
      <c r="QTD124" s="857"/>
      <c r="QTE124" s="857"/>
      <c r="QTF124" s="857"/>
      <c r="QTG124" s="857"/>
      <c r="QTH124" s="857"/>
      <c r="QTI124" s="857"/>
      <c r="QTJ124" s="857"/>
      <c r="QTK124" s="857"/>
      <c r="QTL124" s="857"/>
      <c r="QTM124" s="857"/>
      <c r="QTN124" s="857"/>
      <c r="QTO124" s="857"/>
      <c r="QTP124" s="857"/>
      <c r="QTQ124" s="857"/>
      <c r="QTR124" s="857"/>
      <c r="QTS124" s="857"/>
      <c r="QTT124" s="857"/>
      <c r="QTU124" s="857"/>
      <c r="QTV124" s="857"/>
      <c r="QTW124" s="857"/>
      <c r="QTX124" s="857"/>
      <c r="QTY124" s="857"/>
      <c r="QTZ124" s="857"/>
      <c r="QUA124" s="857"/>
      <c r="QUB124" s="857"/>
      <c r="QUC124" s="857"/>
      <c r="QUD124" s="857"/>
      <c r="QUE124" s="857"/>
      <c r="QUF124" s="857"/>
      <c r="QUG124" s="857"/>
      <c r="QUH124" s="857"/>
      <c r="QUI124" s="857"/>
      <c r="QUJ124" s="857"/>
      <c r="QUK124" s="857"/>
      <c r="QUL124" s="857"/>
      <c r="QUM124" s="857"/>
      <c r="QUN124" s="857"/>
      <c r="QUO124" s="857"/>
      <c r="QUP124" s="857"/>
      <c r="QUQ124" s="857"/>
      <c r="QUR124" s="857"/>
      <c r="QUS124" s="857"/>
      <c r="QUT124" s="857"/>
      <c r="QUU124" s="857"/>
      <c r="QUV124" s="857"/>
      <c r="QUW124" s="857"/>
      <c r="QUX124" s="857"/>
      <c r="QUY124" s="857"/>
      <c r="QUZ124" s="857"/>
      <c r="QVA124" s="857"/>
      <c r="QVB124" s="857"/>
      <c r="QVC124" s="857"/>
      <c r="QVD124" s="857"/>
      <c r="QVE124" s="857"/>
      <c r="QVF124" s="857"/>
      <c r="QVG124" s="857"/>
      <c r="QVH124" s="857"/>
      <c r="QVI124" s="857"/>
      <c r="QVJ124" s="857"/>
      <c r="QVK124" s="857"/>
      <c r="QVL124" s="857"/>
      <c r="QVM124" s="857"/>
      <c r="QVN124" s="857"/>
      <c r="QVO124" s="857"/>
      <c r="QVP124" s="857"/>
      <c r="QVQ124" s="857"/>
      <c r="QVR124" s="857"/>
      <c r="QVS124" s="857"/>
      <c r="QVT124" s="857"/>
      <c r="QVU124" s="857"/>
      <c r="QVV124" s="857"/>
      <c r="QVW124" s="857"/>
      <c r="QVX124" s="857"/>
      <c r="QVY124" s="857"/>
      <c r="QVZ124" s="857"/>
      <c r="QWA124" s="857"/>
      <c r="QWB124" s="857"/>
      <c r="QWC124" s="857"/>
      <c r="QWD124" s="857"/>
      <c r="QWE124" s="857"/>
      <c r="QWF124" s="857"/>
      <c r="QWG124" s="857"/>
      <c r="QWH124" s="857"/>
      <c r="QWI124" s="857"/>
      <c r="QWJ124" s="857"/>
      <c r="QWK124" s="857"/>
      <c r="QWL124" s="857"/>
      <c r="QWM124" s="857"/>
      <c r="QWN124" s="857"/>
      <c r="QWO124" s="857"/>
      <c r="QWP124" s="857"/>
      <c r="QWQ124" s="857"/>
      <c r="QWR124" s="857"/>
      <c r="QWS124" s="857"/>
      <c r="QWT124" s="857"/>
      <c r="QWU124" s="857"/>
      <c r="QWV124" s="857"/>
      <c r="QWW124" s="857"/>
      <c r="QWX124" s="857"/>
      <c r="QWY124" s="857"/>
      <c r="QWZ124" s="857"/>
      <c r="QXA124" s="857"/>
      <c r="QXB124" s="857"/>
      <c r="QXC124" s="857"/>
      <c r="QXD124" s="857"/>
      <c r="QXE124" s="857"/>
      <c r="QXF124" s="857"/>
      <c r="QXG124" s="857"/>
      <c r="QXH124" s="857"/>
      <c r="QXI124" s="857"/>
      <c r="QXJ124" s="857"/>
      <c r="QXK124" s="857"/>
      <c r="QXL124" s="857"/>
      <c r="QXM124" s="857"/>
      <c r="QXN124" s="857"/>
      <c r="QXO124" s="857"/>
      <c r="QXP124" s="857"/>
      <c r="QXQ124" s="857"/>
      <c r="QXR124" s="857"/>
      <c r="QXS124" s="857"/>
      <c r="QXT124" s="857"/>
      <c r="QXU124" s="857"/>
      <c r="QXV124" s="857"/>
      <c r="QXW124" s="857"/>
      <c r="QXX124" s="857"/>
      <c r="QXY124" s="857"/>
      <c r="QXZ124" s="857"/>
      <c r="QYA124" s="857"/>
      <c r="QYB124" s="857"/>
      <c r="QYC124" s="857"/>
      <c r="QYD124" s="857"/>
      <c r="QYE124" s="857"/>
      <c r="QYF124" s="857"/>
      <c r="QYG124" s="857"/>
      <c r="QYH124" s="857"/>
      <c r="QYI124" s="857"/>
      <c r="QYJ124" s="857"/>
      <c r="QYK124" s="857"/>
      <c r="QYL124" s="857"/>
      <c r="QYM124" s="857"/>
      <c r="QYN124" s="857"/>
      <c r="QYO124" s="857"/>
      <c r="QYP124" s="857"/>
      <c r="QYQ124" s="857"/>
      <c r="QYR124" s="857"/>
      <c r="QYS124" s="857"/>
      <c r="QYT124" s="857"/>
      <c r="QYU124" s="857"/>
      <c r="QYV124" s="857"/>
      <c r="QYW124" s="857"/>
      <c r="QYX124" s="857"/>
      <c r="QYY124" s="857"/>
      <c r="QYZ124" s="857"/>
      <c r="QZA124" s="857"/>
      <c r="QZB124" s="857"/>
      <c r="QZC124" s="857"/>
      <c r="QZD124" s="857"/>
      <c r="QZE124" s="857"/>
      <c r="QZF124" s="857"/>
      <c r="QZG124" s="857"/>
      <c r="QZH124" s="857"/>
      <c r="QZI124" s="857"/>
      <c r="QZJ124" s="857"/>
      <c r="QZK124" s="857"/>
      <c r="QZL124" s="857"/>
      <c r="QZM124" s="857"/>
      <c r="QZN124" s="857"/>
      <c r="QZO124" s="857"/>
      <c r="QZP124" s="857"/>
      <c r="QZQ124" s="857"/>
      <c r="QZR124" s="857"/>
      <c r="QZS124" s="857"/>
      <c r="QZT124" s="857"/>
      <c r="QZU124" s="857"/>
      <c r="QZV124" s="857"/>
      <c r="QZW124" s="857"/>
      <c r="QZX124" s="857"/>
      <c r="QZY124" s="857"/>
      <c r="QZZ124" s="857"/>
      <c r="RAA124" s="857"/>
      <c r="RAB124" s="857"/>
      <c r="RAC124" s="857"/>
      <c r="RAD124" s="857"/>
      <c r="RAE124" s="857"/>
      <c r="RAF124" s="857"/>
      <c r="RAG124" s="857"/>
      <c r="RAH124" s="857"/>
      <c r="RAI124" s="857"/>
      <c r="RAJ124" s="857"/>
      <c r="RAK124" s="857"/>
      <c r="RAL124" s="857"/>
      <c r="RAM124" s="857"/>
      <c r="RAN124" s="857"/>
      <c r="RAO124" s="857"/>
      <c r="RAP124" s="857"/>
      <c r="RAQ124" s="857"/>
      <c r="RAR124" s="857"/>
      <c r="RAS124" s="857"/>
      <c r="RAT124" s="857"/>
      <c r="RAU124" s="857"/>
      <c r="RAV124" s="857"/>
      <c r="RAW124" s="857"/>
      <c r="RAX124" s="857"/>
      <c r="RAY124" s="857"/>
      <c r="RAZ124" s="857"/>
      <c r="RBA124" s="857"/>
      <c r="RBB124" s="857"/>
      <c r="RBC124" s="857"/>
      <c r="RBD124" s="857"/>
      <c r="RBE124" s="857"/>
      <c r="RBF124" s="857"/>
      <c r="RBG124" s="857"/>
      <c r="RBH124" s="857"/>
      <c r="RBI124" s="857"/>
      <c r="RBJ124" s="857"/>
      <c r="RBK124" s="857"/>
      <c r="RBL124" s="857"/>
      <c r="RBM124" s="857"/>
      <c r="RBN124" s="857"/>
      <c r="RBO124" s="857"/>
      <c r="RBP124" s="857"/>
      <c r="RBQ124" s="857"/>
      <c r="RBR124" s="857"/>
      <c r="RBS124" s="857"/>
      <c r="RBT124" s="857"/>
      <c r="RBU124" s="857"/>
      <c r="RBV124" s="857"/>
      <c r="RBW124" s="857"/>
      <c r="RBX124" s="857"/>
      <c r="RBY124" s="857"/>
      <c r="RBZ124" s="857"/>
      <c r="RCA124" s="857"/>
      <c r="RCB124" s="857"/>
      <c r="RCC124" s="857"/>
      <c r="RCD124" s="857"/>
      <c r="RCE124" s="857"/>
      <c r="RCF124" s="857"/>
      <c r="RCG124" s="857"/>
      <c r="RCH124" s="857"/>
      <c r="RCI124" s="857"/>
      <c r="RCJ124" s="857"/>
      <c r="RCK124" s="857"/>
      <c r="RCL124" s="857"/>
      <c r="RCM124" s="857"/>
      <c r="RCN124" s="857"/>
      <c r="RCO124" s="857"/>
      <c r="RCP124" s="857"/>
      <c r="RCQ124" s="857"/>
      <c r="RCR124" s="857"/>
      <c r="RCS124" s="857"/>
      <c r="RCT124" s="857"/>
      <c r="RCU124" s="857"/>
      <c r="RCV124" s="857"/>
      <c r="RCW124" s="857"/>
      <c r="RCX124" s="857"/>
      <c r="RCY124" s="857"/>
      <c r="RCZ124" s="857"/>
      <c r="RDA124" s="857"/>
      <c r="RDB124" s="857"/>
      <c r="RDC124" s="857"/>
      <c r="RDD124" s="857"/>
      <c r="RDE124" s="857"/>
      <c r="RDF124" s="857"/>
      <c r="RDG124" s="857"/>
      <c r="RDH124" s="857"/>
      <c r="RDI124" s="857"/>
      <c r="RDJ124" s="857"/>
      <c r="RDK124" s="857"/>
      <c r="RDL124" s="857"/>
      <c r="RDM124" s="857"/>
      <c r="RDN124" s="857"/>
      <c r="RDO124" s="857"/>
      <c r="RDP124" s="857"/>
      <c r="RDQ124" s="857"/>
      <c r="RDR124" s="857"/>
      <c r="RDS124" s="857"/>
      <c r="RDT124" s="857"/>
      <c r="RDU124" s="857"/>
      <c r="RDV124" s="857"/>
      <c r="RDW124" s="857"/>
      <c r="RDX124" s="857"/>
      <c r="RDY124" s="857"/>
      <c r="RDZ124" s="857"/>
      <c r="REA124" s="857"/>
      <c r="REB124" s="857"/>
      <c r="REC124" s="857"/>
      <c r="RED124" s="857"/>
      <c r="REE124" s="857"/>
      <c r="REF124" s="857"/>
      <c r="REG124" s="857"/>
      <c r="REH124" s="857"/>
      <c r="REI124" s="857"/>
      <c r="REJ124" s="857"/>
      <c r="REK124" s="857"/>
      <c r="REL124" s="857"/>
      <c r="REM124" s="857"/>
      <c r="REN124" s="857"/>
      <c r="REO124" s="857"/>
      <c r="REP124" s="857"/>
      <c r="REQ124" s="857"/>
      <c r="RER124" s="857"/>
      <c r="RES124" s="857"/>
      <c r="RET124" s="857"/>
      <c r="REU124" s="857"/>
      <c r="REV124" s="857"/>
      <c r="REW124" s="857"/>
      <c r="REX124" s="857"/>
      <c r="REY124" s="857"/>
      <c r="REZ124" s="857"/>
      <c r="RFA124" s="857"/>
      <c r="RFB124" s="857"/>
      <c r="RFC124" s="857"/>
      <c r="RFD124" s="857"/>
      <c r="RFE124" s="857"/>
      <c r="RFF124" s="857"/>
      <c r="RFG124" s="857"/>
      <c r="RFH124" s="857"/>
      <c r="RFI124" s="857"/>
      <c r="RFJ124" s="857"/>
      <c r="RFK124" s="857"/>
      <c r="RFL124" s="857"/>
      <c r="RFM124" s="857"/>
      <c r="RFN124" s="857"/>
      <c r="RFO124" s="857"/>
      <c r="RFP124" s="857"/>
      <c r="RFQ124" s="857"/>
      <c r="RFR124" s="857"/>
      <c r="RFS124" s="857"/>
      <c r="RFT124" s="857"/>
      <c r="RFU124" s="857"/>
      <c r="RFV124" s="857"/>
      <c r="RFW124" s="857"/>
      <c r="RFX124" s="857"/>
      <c r="RFY124" s="857"/>
      <c r="RFZ124" s="857"/>
      <c r="RGA124" s="857"/>
      <c r="RGB124" s="857"/>
      <c r="RGC124" s="857"/>
      <c r="RGD124" s="857"/>
      <c r="RGE124" s="857"/>
      <c r="RGF124" s="857"/>
      <c r="RGG124" s="857"/>
      <c r="RGH124" s="857"/>
      <c r="RGI124" s="857"/>
      <c r="RGJ124" s="857"/>
      <c r="RGK124" s="857"/>
      <c r="RGL124" s="857"/>
      <c r="RGM124" s="857"/>
      <c r="RGN124" s="857"/>
      <c r="RGO124" s="857"/>
      <c r="RGP124" s="857"/>
      <c r="RGQ124" s="857"/>
      <c r="RGR124" s="857"/>
      <c r="RGS124" s="857"/>
      <c r="RGT124" s="857"/>
      <c r="RGU124" s="857"/>
      <c r="RGV124" s="857"/>
      <c r="RGW124" s="857"/>
      <c r="RGX124" s="857"/>
      <c r="RGY124" s="857"/>
      <c r="RGZ124" s="857"/>
      <c r="RHA124" s="857"/>
      <c r="RHB124" s="857"/>
      <c r="RHC124" s="857"/>
      <c r="RHD124" s="857"/>
      <c r="RHE124" s="857"/>
      <c r="RHF124" s="857"/>
      <c r="RHG124" s="857"/>
      <c r="RHH124" s="857"/>
      <c r="RHI124" s="857"/>
      <c r="RHJ124" s="857"/>
      <c r="RHK124" s="857"/>
      <c r="RHL124" s="857"/>
      <c r="RHM124" s="857"/>
      <c r="RHN124" s="857"/>
      <c r="RHO124" s="857"/>
      <c r="RHP124" s="857"/>
      <c r="RHQ124" s="857"/>
      <c r="RHR124" s="857"/>
      <c r="RHS124" s="857"/>
      <c r="RHT124" s="857"/>
      <c r="RHU124" s="857"/>
      <c r="RHV124" s="857"/>
      <c r="RHW124" s="857"/>
      <c r="RHX124" s="857"/>
      <c r="RHY124" s="857"/>
      <c r="RHZ124" s="857"/>
      <c r="RIA124" s="857"/>
      <c r="RIB124" s="857"/>
      <c r="RIC124" s="857"/>
      <c r="RID124" s="857"/>
      <c r="RIE124" s="857"/>
      <c r="RIF124" s="857"/>
      <c r="RIG124" s="857"/>
      <c r="RIH124" s="857"/>
      <c r="RII124" s="857"/>
      <c r="RIJ124" s="857"/>
      <c r="RIK124" s="857"/>
      <c r="RIL124" s="857"/>
      <c r="RIM124" s="857"/>
      <c r="RIN124" s="857"/>
      <c r="RIO124" s="857"/>
      <c r="RIP124" s="857"/>
      <c r="RIQ124" s="857"/>
      <c r="RIR124" s="857"/>
      <c r="RIS124" s="857"/>
      <c r="RIT124" s="857"/>
      <c r="RIU124" s="857"/>
      <c r="RIV124" s="857"/>
      <c r="RIW124" s="857"/>
      <c r="RIX124" s="857"/>
      <c r="RIY124" s="857"/>
      <c r="RIZ124" s="857"/>
      <c r="RJA124" s="857"/>
      <c r="RJB124" s="857"/>
      <c r="RJC124" s="857"/>
      <c r="RJD124" s="857"/>
      <c r="RJE124" s="857"/>
      <c r="RJF124" s="857"/>
      <c r="RJG124" s="857"/>
      <c r="RJH124" s="857"/>
      <c r="RJI124" s="857"/>
      <c r="RJJ124" s="857"/>
      <c r="RJK124" s="857"/>
      <c r="RJL124" s="857"/>
      <c r="RJM124" s="857"/>
      <c r="RJN124" s="857"/>
      <c r="RJO124" s="857"/>
      <c r="RJP124" s="857"/>
      <c r="RJQ124" s="857"/>
      <c r="RJR124" s="857"/>
      <c r="RJS124" s="857"/>
      <c r="RJT124" s="857"/>
      <c r="RJU124" s="857"/>
      <c r="RJV124" s="857"/>
      <c r="RJW124" s="857"/>
      <c r="RJX124" s="857"/>
      <c r="RJY124" s="857"/>
      <c r="RJZ124" s="857"/>
      <c r="RKA124" s="857"/>
      <c r="RKB124" s="857"/>
      <c r="RKC124" s="857"/>
      <c r="RKD124" s="857"/>
      <c r="RKE124" s="857"/>
      <c r="RKF124" s="857"/>
      <c r="RKG124" s="857"/>
      <c r="RKH124" s="857"/>
      <c r="RKI124" s="857"/>
      <c r="RKJ124" s="857"/>
      <c r="RKK124" s="857"/>
      <c r="RKL124" s="857"/>
      <c r="RKM124" s="857"/>
      <c r="RKN124" s="857"/>
      <c r="RKO124" s="857"/>
      <c r="RKP124" s="857"/>
      <c r="RKQ124" s="857"/>
      <c r="RKR124" s="857"/>
      <c r="RKS124" s="857"/>
      <c r="RKT124" s="857"/>
      <c r="RKU124" s="857"/>
      <c r="RKV124" s="857"/>
      <c r="RKW124" s="857"/>
      <c r="RKX124" s="857"/>
      <c r="RKY124" s="857"/>
      <c r="RKZ124" s="857"/>
      <c r="RLA124" s="857"/>
      <c r="RLB124" s="857"/>
      <c r="RLC124" s="857"/>
      <c r="RLD124" s="857"/>
      <c r="RLE124" s="857"/>
      <c r="RLF124" s="857"/>
      <c r="RLG124" s="857"/>
      <c r="RLH124" s="857"/>
      <c r="RLI124" s="857"/>
      <c r="RLJ124" s="857"/>
      <c r="RLK124" s="857"/>
      <c r="RLL124" s="857"/>
      <c r="RLM124" s="857"/>
      <c r="RLN124" s="857"/>
      <c r="RLO124" s="857"/>
      <c r="RLP124" s="857"/>
      <c r="RLQ124" s="857"/>
      <c r="RLR124" s="857"/>
      <c r="RLS124" s="857"/>
      <c r="RLT124" s="857"/>
      <c r="RLU124" s="857"/>
      <c r="RLV124" s="857"/>
      <c r="RLW124" s="857"/>
      <c r="RLX124" s="857"/>
      <c r="RLY124" s="857"/>
      <c r="RLZ124" s="857"/>
      <c r="RMA124" s="857"/>
      <c r="RMB124" s="857"/>
      <c r="RMC124" s="857"/>
      <c r="RMD124" s="857"/>
      <c r="RME124" s="857"/>
      <c r="RMF124" s="857"/>
      <c r="RMG124" s="857"/>
      <c r="RMH124" s="857"/>
      <c r="RMI124" s="857"/>
      <c r="RMJ124" s="857"/>
      <c r="RMK124" s="857"/>
      <c r="RML124" s="857"/>
      <c r="RMM124" s="857"/>
      <c r="RMN124" s="857"/>
      <c r="RMO124" s="857"/>
      <c r="RMP124" s="857"/>
      <c r="RMQ124" s="857"/>
      <c r="RMR124" s="857"/>
      <c r="RMS124" s="857"/>
      <c r="RMT124" s="857"/>
      <c r="RMU124" s="857"/>
      <c r="RMV124" s="857"/>
      <c r="RMW124" s="857"/>
      <c r="RMX124" s="857"/>
      <c r="RMY124" s="857"/>
      <c r="RMZ124" s="857"/>
      <c r="RNA124" s="857"/>
      <c r="RNB124" s="857"/>
      <c r="RNC124" s="857"/>
      <c r="RND124" s="857"/>
      <c r="RNE124" s="857"/>
      <c r="RNF124" s="857"/>
      <c r="RNG124" s="857"/>
      <c r="RNH124" s="857"/>
      <c r="RNI124" s="857"/>
      <c r="RNJ124" s="857"/>
      <c r="RNK124" s="857"/>
      <c r="RNL124" s="857"/>
      <c r="RNM124" s="857"/>
      <c r="RNN124" s="857"/>
      <c r="RNO124" s="857"/>
      <c r="RNP124" s="857"/>
      <c r="RNQ124" s="857"/>
      <c r="RNR124" s="857"/>
      <c r="RNS124" s="857"/>
      <c r="RNT124" s="857"/>
      <c r="RNU124" s="857"/>
      <c r="RNV124" s="857"/>
      <c r="RNW124" s="857"/>
      <c r="RNX124" s="857"/>
      <c r="RNY124" s="857"/>
      <c r="RNZ124" s="857"/>
      <c r="ROA124" s="857"/>
      <c r="ROB124" s="857"/>
      <c r="ROC124" s="857"/>
      <c r="ROD124" s="857"/>
      <c r="ROE124" s="857"/>
      <c r="ROF124" s="857"/>
      <c r="ROG124" s="857"/>
      <c r="ROH124" s="857"/>
      <c r="ROI124" s="857"/>
      <c r="ROJ124" s="857"/>
      <c r="ROK124" s="857"/>
      <c r="ROL124" s="857"/>
      <c r="ROM124" s="857"/>
      <c r="RON124" s="857"/>
      <c r="ROO124" s="857"/>
      <c r="ROP124" s="857"/>
      <c r="ROQ124" s="857"/>
      <c r="ROR124" s="857"/>
      <c r="ROS124" s="857"/>
      <c r="ROT124" s="857"/>
      <c r="ROU124" s="857"/>
      <c r="ROV124" s="857"/>
      <c r="ROW124" s="857"/>
      <c r="ROX124" s="857"/>
      <c r="ROY124" s="857"/>
      <c r="ROZ124" s="857"/>
      <c r="RPA124" s="857"/>
      <c r="RPB124" s="857"/>
      <c r="RPC124" s="857"/>
      <c r="RPD124" s="857"/>
      <c r="RPE124" s="857"/>
      <c r="RPF124" s="857"/>
      <c r="RPG124" s="857"/>
      <c r="RPH124" s="857"/>
      <c r="RPI124" s="857"/>
      <c r="RPJ124" s="857"/>
      <c r="RPK124" s="857"/>
      <c r="RPL124" s="857"/>
      <c r="RPM124" s="857"/>
      <c r="RPN124" s="857"/>
      <c r="RPO124" s="857"/>
      <c r="RPP124" s="857"/>
      <c r="RPQ124" s="857"/>
      <c r="RPR124" s="857"/>
      <c r="RPS124" s="857"/>
      <c r="RPT124" s="857"/>
      <c r="RPU124" s="857"/>
      <c r="RPV124" s="857"/>
      <c r="RPW124" s="857"/>
      <c r="RPX124" s="857"/>
      <c r="RPY124" s="857"/>
      <c r="RPZ124" s="857"/>
      <c r="RQA124" s="857"/>
      <c r="RQB124" s="857"/>
      <c r="RQC124" s="857"/>
      <c r="RQD124" s="857"/>
      <c r="RQE124" s="857"/>
      <c r="RQF124" s="857"/>
      <c r="RQG124" s="857"/>
      <c r="RQH124" s="857"/>
      <c r="RQI124" s="857"/>
      <c r="RQJ124" s="857"/>
      <c r="RQK124" s="857"/>
      <c r="RQL124" s="857"/>
      <c r="RQM124" s="857"/>
      <c r="RQN124" s="857"/>
      <c r="RQO124" s="857"/>
      <c r="RQP124" s="857"/>
      <c r="RQQ124" s="857"/>
      <c r="RQR124" s="857"/>
      <c r="RQS124" s="857"/>
      <c r="RQT124" s="857"/>
      <c r="RQU124" s="857"/>
      <c r="RQV124" s="857"/>
      <c r="RQW124" s="857"/>
      <c r="RQX124" s="857"/>
      <c r="RQY124" s="857"/>
      <c r="RQZ124" s="857"/>
      <c r="RRA124" s="857"/>
      <c r="RRB124" s="857"/>
      <c r="RRC124" s="857"/>
      <c r="RRD124" s="857"/>
      <c r="RRE124" s="857"/>
      <c r="RRF124" s="857"/>
      <c r="RRG124" s="857"/>
      <c r="RRH124" s="857"/>
      <c r="RRI124" s="857"/>
      <c r="RRJ124" s="857"/>
      <c r="RRK124" s="857"/>
      <c r="RRL124" s="857"/>
      <c r="RRM124" s="857"/>
      <c r="RRN124" s="857"/>
      <c r="RRO124" s="857"/>
      <c r="RRP124" s="857"/>
      <c r="RRQ124" s="857"/>
      <c r="RRR124" s="857"/>
      <c r="RRS124" s="857"/>
      <c r="RRT124" s="857"/>
      <c r="RRU124" s="857"/>
      <c r="RRV124" s="857"/>
      <c r="RRW124" s="857"/>
      <c r="RRX124" s="857"/>
      <c r="RRY124" s="857"/>
      <c r="RRZ124" s="857"/>
      <c r="RSA124" s="857"/>
      <c r="RSB124" s="857"/>
      <c r="RSC124" s="857"/>
      <c r="RSD124" s="857"/>
      <c r="RSE124" s="857"/>
      <c r="RSF124" s="857"/>
      <c r="RSG124" s="857"/>
      <c r="RSH124" s="857"/>
      <c r="RSI124" s="857"/>
      <c r="RSJ124" s="857"/>
      <c r="RSK124" s="857"/>
      <c r="RSL124" s="857"/>
      <c r="RSM124" s="857"/>
      <c r="RSN124" s="857"/>
      <c r="RSO124" s="857"/>
      <c r="RSP124" s="857"/>
      <c r="RSQ124" s="857"/>
      <c r="RSR124" s="857"/>
      <c r="RSS124" s="857"/>
      <c r="RST124" s="857"/>
      <c r="RSU124" s="857"/>
      <c r="RSV124" s="857"/>
      <c r="RSW124" s="857"/>
      <c r="RSX124" s="857"/>
      <c r="RSY124" s="857"/>
      <c r="RSZ124" s="857"/>
      <c r="RTA124" s="857"/>
      <c r="RTB124" s="857"/>
      <c r="RTC124" s="857"/>
      <c r="RTD124" s="857"/>
      <c r="RTE124" s="857"/>
      <c r="RTF124" s="857"/>
      <c r="RTG124" s="857"/>
      <c r="RTH124" s="857"/>
      <c r="RTI124" s="857"/>
      <c r="RTJ124" s="857"/>
      <c r="RTK124" s="857"/>
      <c r="RTL124" s="857"/>
      <c r="RTM124" s="857"/>
      <c r="RTN124" s="857"/>
      <c r="RTO124" s="857"/>
      <c r="RTP124" s="857"/>
      <c r="RTQ124" s="857"/>
      <c r="RTR124" s="857"/>
      <c r="RTS124" s="857"/>
      <c r="RTT124" s="857"/>
      <c r="RTU124" s="857"/>
      <c r="RTV124" s="857"/>
      <c r="RTW124" s="857"/>
      <c r="RTX124" s="857"/>
      <c r="RTY124" s="857"/>
      <c r="RTZ124" s="857"/>
      <c r="RUA124" s="857"/>
      <c r="RUB124" s="857"/>
      <c r="RUC124" s="857"/>
      <c r="RUD124" s="857"/>
      <c r="RUE124" s="857"/>
      <c r="RUF124" s="857"/>
      <c r="RUG124" s="857"/>
      <c r="RUH124" s="857"/>
      <c r="RUI124" s="857"/>
      <c r="RUJ124" s="857"/>
      <c r="RUK124" s="857"/>
      <c r="RUL124" s="857"/>
      <c r="RUM124" s="857"/>
      <c r="RUN124" s="857"/>
      <c r="RUO124" s="857"/>
      <c r="RUP124" s="857"/>
      <c r="RUQ124" s="857"/>
      <c r="RUR124" s="857"/>
      <c r="RUS124" s="857"/>
      <c r="RUT124" s="857"/>
      <c r="RUU124" s="857"/>
      <c r="RUV124" s="857"/>
      <c r="RUW124" s="857"/>
      <c r="RUX124" s="857"/>
      <c r="RUY124" s="857"/>
      <c r="RUZ124" s="857"/>
      <c r="RVA124" s="857"/>
      <c r="RVB124" s="857"/>
      <c r="RVC124" s="857"/>
      <c r="RVD124" s="857"/>
      <c r="RVE124" s="857"/>
      <c r="RVF124" s="857"/>
      <c r="RVG124" s="857"/>
      <c r="RVH124" s="857"/>
      <c r="RVI124" s="857"/>
      <c r="RVJ124" s="857"/>
      <c r="RVK124" s="857"/>
      <c r="RVL124" s="857"/>
      <c r="RVM124" s="857"/>
      <c r="RVN124" s="857"/>
      <c r="RVO124" s="857"/>
      <c r="RVP124" s="857"/>
      <c r="RVQ124" s="857"/>
      <c r="RVR124" s="857"/>
      <c r="RVS124" s="857"/>
      <c r="RVT124" s="857"/>
      <c r="RVU124" s="857"/>
      <c r="RVV124" s="857"/>
      <c r="RVW124" s="857"/>
      <c r="RVX124" s="857"/>
      <c r="RVY124" s="857"/>
      <c r="RVZ124" s="857"/>
      <c r="RWA124" s="857"/>
      <c r="RWB124" s="857"/>
      <c r="RWC124" s="857"/>
      <c r="RWD124" s="857"/>
      <c r="RWE124" s="857"/>
      <c r="RWF124" s="857"/>
      <c r="RWG124" s="857"/>
      <c r="RWH124" s="857"/>
      <c r="RWI124" s="857"/>
      <c r="RWJ124" s="857"/>
      <c r="RWK124" s="857"/>
      <c r="RWL124" s="857"/>
      <c r="RWM124" s="857"/>
      <c r="RWN124" s="857"/>
      <c r="RWO124" s="857"/>
      <c r="RWP124" s="857"/>
      <c r="RWQ124" s="857"/>
      <c r="RWR124" s="857"/>
      <c r="RWS124" s="857"/>
      <c r="RWT124" s="857"/>
      <c r="RWU124" s="857"/>
      <c r="RWV124" s="857"/>
      <c r="RWW124" s="857"/>
      <c r="RWX124" s="857"/>
      <c r="RWY124" s="857"/>
      <c r="RWZ124" s="857"/>
      <c r="RXA124" s="857"/>
      <c r="RXB124" s="857"/>
      <c r="RXC124" s="857"/>
      <c r="RXD124" s="857"/>
      <c r="RXE124" s="857"/>
      <c r="RXF124" s="857"/>
      <c r="RXG124" s="857"/>
      <c r="RXH124" s="857"/>
      <c r="RXI124" s="857"/>
      <c r="RXJ124" s="857"/>
      <c r="RXK124" s="857"/>
      <c r="RXL124" s="857"/>
      <c r="RXM124" s="857"/>
      <c r="RXN124" s="857"/>
      <c r="RXO124" s="857"/>
      <c r="RXP124" s="857"/>
      <c r="RXQ124" s="857"/>
      <c r="RXR124" s="857"/>
      <c r="RXS124" s="857"/>
      <c r="RXT124" s="857"/>
      <c r="RXU124" s="857"/>
      <c r="RXV124" s="857"/>
      <c r="RXW124" s="857"/>
      <c r="RXX124" s="857"/>
      <c r="RXY124" s="857"/>
      <c r="RXZ124" s="857"/>
      <c r="RYA124" s="857"/>
      <c r="RYB124" s="857"/>
      <c r="RYC124" s="857"/>
      <c r="RYD124" s="857"/>
      <c r="RYE124" s="857"/>
      <c r="RYF124" s="857"/>
      <c r="RYG124" s="857"/>
      <c r="RYH124" s="857"/>
      <c r="RYI124" s="857"/>
      <c r="RYJ124" s="857"/>
      <c r="RYK124" s="857"/>
      <c r="RYL124" s="857"/>
      <c r="RYM124" s="857"/>
      <c r="RYN124" s="857"/>
      <c r="RYO124" s="857"/>
      <c r="RYP124" s="857"/>
      <c r="RYQ124" s="857"/>
      <c r="RYR124" s="857"/>
      <c r="RYS124" s="857"/>
      <c r="RYT124" s="857"/>
      <c r="RYU124" s="857"/>
      <c r="RYV124" s="857"/>
      <c r="RYW124" s="857"/>
      <c r="RYX124" s="857"/>
      <c r="RYY124" s="857"/>
      <c r="RYZ124" s="857"/>
      <c r="RZA124" s="857"/>
      <c r="RZB124" s="857"/>
      <c r="RZC124" s="857"/>
      <c r="RZD124" s="857"/>
      <c r="RZE124" s="857"/>
      <c r="RZF124" s="857"/>
      <c r="RZG124" s="857"/>
      <c r="RZH124" s="857"/>
      <c r="RZI124" s="857"/>
      <c r="RZJ124" s="857"/>
      <c r="RZK124" s="857"/>
      <c r="RZL124" s="857"/>
      <c r="RZM124" s="857"/>
      <c r="RZN124" s="857"/>
      <c r="RZO124" s="857"/>
      <c r="RZP124" s="857"/>
      <c r="RZQ124" s="857"/>
      <c r="RZR124" s="857"/>
      <c r="RZS124" s="857"/>
      <c r="RZT124" s="857"/>
      <c r="RZU124" s="857"/>
      <c r="RZV124" s="857"/>
      <c r="RZW124" s="857"/>
      <c r="RZX124" s="857"/>
      <c r="RZY124" s="857"/>
      <c r="RZZ124" s="857"/>
      <c r="SAA124" s="857"/>
      <c r="SAB124" s="857"/>
      <c r="SAC124" s="857"/>
      <c r="SAD124" s="857"/>
      <c r="SAE124" s="857"/>
      <c r="SAF124" s="857"/>
      <c r="SAG124" s="857"/>
      <c r="SAH124" s="857"/>
      <c r="SAI124" s="857"/>
      <c r="SAJ124" s="857"/>
      <c r="SAK124" s="857"/>
      <c r="SAL124" s="857"/>
      <c r="SAM124" s="857"/>
      <c r="SAN124" s="857"/>
      <c r="SAO124" s="857"/>
      <c r="SAP124" s="857"/>
      <c r="SAQ124" s="857"/>
      <c r="SAR124" s="857"/>
      <c r="SAS124" s="857"/>
      <c r="SAT124" s="857"/>
      <c r="SAU124" s="857"/>
      <c r="SAV124" s="857"/>
      <c r="SAW124" s="857"/>
      <c r="SAX124" s="857"/>
      <c r="SAY124" s="857"/>
      <c r="SAZ124" s="857"/>
      <c r="SBA124" s="857"/>
      <c r="SBB124" s="857"/>
      <c r="SBC124" s="857"/>
      <c r="SBD124" s="857"/>
      <c r="SBE124" s="857"/>
      <c r="SBF124" s="857"/>
      <c r="SBG124" s="857"/>
      <c r="SBH124" s="857"/>
      <c r="SBI124" s="857"/>
      <c r="SBJ124" s="857"/>
      <c r="SBK124" s="857"/>
      <c r="SBL124" s="857"/>
      <c r="SBM124" s="857"/>
      <c r="SBN124" s="857"/>
      <c r="SBO124" s="857"/>
      <c r="SBP124" s="857"/>
      <c r="SBQ124" s="857"/>
      <c r="SBR124" s="857"/>
      <c r="SBS124" s="857"/>
      <c r="SBT124" s="857"/>
      <c r="SBU124" s="857"/>
      <c r="SBV124" s="857"/>
      <c r="SBW124" s="857"/>
      <c r="SBX124" s="857"/>
      <c r="SBY124" s="857"/>
      <c r="SBZ124" s="857"/>
      <c r="SCA124" s="857"/>
      <c r="SCB124" s="857"/>
      <c r="SCC124" s="857"/>
      <c r="SCD124" s="857"/>
      <c r="SCE124" s="857"/>
      <c r="SCF124" s="857"/>
      <c r="SCG124" s="857"/>
      <c r="SCH124" s="857"/>
      <c r="SCI124" s="857"/>
      <c r="SCJ124" s="857"/>
      <c r="SCK124" s="857"/>
      <c r="SCL124" s="857"/>
      <c r="SCM124" s="857"/>
      <c r="SCN124" s="857"/>
      <c r="SCO124" s="857"/>
      <c r="SCP124" s="857"/>
      <c r="SCQ124" s="857"/>
      <c r="SCR124" s="857"/>
      <c r="SCS124" s="857"/>
      <c r="SCT124" s="857"/>
      <c r="SCU124" s="857"/>
      <c r="SCV124" s="857"/>
      <c r="SCW124" s="857"/>
      <c r="SCX124" s="857"/>
      <c r="SCY124" s="857"/>
      <c r="SCZ124" s="857"/>
      <c r="SDA124" s="857"/>
      <c r="SDB124" s="857"/>
      <c r="SDC124" s="857"/>
      <c r="SDD124" s="857"/>
      <c r="SDE124" s="857"/>
      <c r="SDF124" s="857"/>
      <c r="SDG124" s="857"/>
      <c r="SDH124" s="857"/>
      <c r="SDI124" s="857"/>
      <c r="SDJ124" s="857"/>
      <c r="SDK124" s="857"/>
      <c r="SDL124" s="857"/>
      <c r="SDM124" s="857"/>
      <c r="SDN124" s="857"/>
      <c r="SDO124" s="857"/>
      <c r="SDP124" s="857"/>
      <c r="SDQ124" s="857"/>
      <c r="SDR124" s="857"/>
      <c r="SDS124" s="857"/>
      <c r="SDT124" s="857"/>
      <c r="SDU124" s="857"/>
      <c r="SDV124" s="857"/>
      <c r="SDW124" s="857"/>
      <c r="SDX124" s="857"/>
      <c r="SDY124" s="857"/>
      <c r="SDZ124" s="857"/>
      <c r="SEA124" s="857"/>
      <c r="SEB124" s="857"/>
      <c r="SEC124" s="857"/>
      <c r="SED124" s="857"/>
      <c r="SEE124" s="857"/>
      <c r="SEF124" s="857"/>
      <c r="SEG124" s="857"/>
      <c r="SEH124" s="857"/>
      <c r="SEI124" s="857"/>
      <c r="SEJ124" s="857"/>
      <c r="SEK124" s="857"/>
      <c r="SEL124" s="857"/>
      <c r="SEM124" s="857"/>
      <c r="SEN124" s="857"/>
      <c r="SEO124" s="857"/>
      <c r="SEP124" s="857"/>
      <c r="SEQ124" s="857"/>
      <c r="SER124" s="857"/>
      <c r="SES124" s="857"/>
      <c r="SET124" s="857"/>
      <c r="SEU124" s="857"/>
      <c r="SEV124" s="857"/>
      <c r="SEW124" s="857"/>
      <c r="SEX124" s="857"/>
      <c r="SEY124" s="857"/>
      <c r="SEZ124" s="857"/>
      <c r="SFA124" s="857"/>
      <c r="SFB124" s="857"/>
      <c r="SFC124" s="857"/>
      <c r="SFD124" s="857"/>
      <c r="SFE124" s="857"/>
      <c r="SFF124" s="857"/>
      <c r="SFG124" s="857"/>
      <c r="SFH124" s="857"/>
      <c r="SFI124" s="857"/>
      <c r="SFJ124" s="857"/>
      <c r="SFK124" s="857"/>
      <c r="SFL124" s="857"/>
      <c r="SFM124" s="857"/>
      <c r="SFN124" s="857"/>
      <c r="SFO124" s="857"/>
      <c r="SFP124" s="857"/>
      <c r="SFQ124" s="857"/>
      <c r="SFR124" s="857"/>
      <c r="SFS124" s="857"/>
      <c r="SFT124" s="857"/>
      <c r="SFU124" s="857"/>
      <c r="SFV124" s="857"/>
      <c r="SFW124" s="857"/>
      <c r="SFX124" s="857"/>
      <c r="SFY124" s="857"/>
      <c r="SFZ124" s="857"/>
      <c r="SGA124" s="857"/>
      <c r="SGB124" s="857"/>
      <c r="SGC124" s="857"/>
      <c r="SGD124" s="857"/>
      <c r="SGE124" s="857"/>
      <c r="SGF124" s="857"/>
      <c r="SGG124" s="857"/>
      <c r="SGH124" s="857"/>
      <c r="SGI124" s="857"/>
      <c r="SGJ124" s="857"/>
      <c r="SGK124" s="857"/>
      <c r="SGL124" s="857"/>
      <c r="SGM124" s="857"/>
      <c r="SGN124" s="857"/>
      <c r="SGO124" s="857"/>
      <c r="SGP124" s="857"/>
      <c r="SGQ124" s="857"/>
      <c r="SGR124" s="857"/>
      <c r="SGS124" s="857"/>
      <c r="SGT124" s="857"/>
      <c r="SGU124" s="857"/>
      <c r="SGV124" s="857"/>
      <c r="SGW124" s="857"/>
      <c r="SGX124" s="857"/>
      <c r="SGY124" s="857"/>
      <c r="SGZ124" s="857"/>
      <c r="SHA124" s="857"/>
      <c r="SHB124" s="857"/>
      <c r="SHC124" s="857"/>
      <c r="SHD124" s="857"/>
      <c r="SHE124" s="857"/>
      <c r="SHF124" s="857"/>
      <c r="SHG124" s="857"/>
      <c r="SHH124" s="857"/>
      <c r="SHI124" s="857"/>
      <c r="SHJ124" s="857"/>
      <c r="SHK124" s="857"/>
      <c r="SHL124" s="857"/>
      <c r="SHM124" s="857"/>
      <c r="SHN124" s="857"/>
      <c r="SHO124" s="857"/>
      <c r="SHP124" s="857"/>
      <c r="SHQ124" s="857"/>
      <c r="SHR124" s="857"/>
      <c r="SHS124" s="857"/>
      <c r="SHT124" s="857"/>
      <c r="SHU124" s="857"/>
      <c r="SHV124" s="857"/>
      <c r="SHW124" s="857"/>
      <c r="SHX124" s="857"/>
      <c r="SHY124" s="857"/>
      <c r="SHZ124" s="857"/>
      <c r="SIA124" s="857"/>
      <c r="SIB124" s="857"/>
      <c r="SIC124" s="857"/>
      <c r="SID124" s="857"/>
      <c r="SIE124" s="857"/>
      <c r="SIF124" s="857"/>
      <c r="SIG124" s="857"/>
      <c r="SIH124" s="857"/>
      <c r="SII124" s="857"/>
      <c r="SIJ124" s="857"/>
      <c r="SIK124" s="857"/>
      <c r="SIL124" s="857"/>
      <c r="SIM124" s="857"/>
      <c r="SIN124" s="857"/>
      <c r="SIO124" s="857"/>
      <c r="SIP124" s="857"/>
      <c r="SIQ124" s="857"/>
      <c r="SIR124" s="857"/>
      <c r="SIS124" s="857"/>
      <c r="SIT124" s="857"/>
      <c r="SIU124" s="857"/>
      <c r="SIV124" s="857"/>
      <c r="SIW124" s="857"/>
      <c r="SIX124" s="857"/>
      <c r="SIY124" s="857"/>
      <c r="SIZ124" s="857"/>
      <c r="SJA124" s="857"/>
      <c r="SJB124" s="857"/>
      <c r="SJC124" s="857"/>
      <c r="SJD124" s="857"/>
      <c r="SJE124" s="857"/>
      <c r="SJF124" s="857"/>
      <c r="SJG124" s="857"/>
      <c r="SJH124" s="857"/>
      <c r="SJI124" s="857"/>
      <c r="SJJ124" s="857"/>
      <c r="SJK124" s="857"/>
      <c r="SJL124" s="857"/>
      <c r="SJM124" s="857"/>
      <c r="SJN124" s="857"/>
      <c r="SJO124" s="857"/>
      <c r="SJP124" s="857"/>
      <c r="SJQ124" s="857"/>
      <c r="SJR124" s="857"/>
      <c r="SJS124" s="857"/>
      <c r="SJT124" s="857"/>
      <c r="SJU124" s="857"/>
      <c r="SJV124" s="857"/>
      <c r="SJW124" s="857"/>
      <c r="SJX124" s="857"/>
      <c r="SJY124" s="857"/>
      <c r="SJZ124" s="857"/>
      <c r="SKA124" s="857"/>
      <c r="SKB124" s="857"/>
      <c r="SKC124" s="857"/>
      <c r="SKD124" s="857"/>
      <c r="SKE124" s="857"/>
      <c r="SKF124" s="857"/>
      <c r="SKG124" s="857"/>
      <c r="SKH124" s="857"/>
      <c r="SKI124" s="857"/>
      <c r="SKJ124" s="857"/>
      <c r="SKK124" s="857"/>
      <c r="SKL124" s="857"/>
      <c r="SKM124" s="857"/>
      <c r="SKN124" s="857"/>
      <c r="SKO124" s="857"/>
      <c r="SKP124" s="857"/>
      <c r="SKQ124" s="857"/>
      <c r="SKR124" s="857"/>
      <c r="SKS124" s="857"/>
      <c r="SKT124" s="857"/>
      <c r="SKU124" s="857"/>
      <c r="SKV124" s="857"/>
      <c r="SKW124" s="857"/>
      <c r="SKX124" s="857"/>
      <c r="SKY124" s="857"/>
      <c r="SKZ124" s="857"/>
      <c r="SLA124" s="857"/>
      <c r="SLB124" s="857"/>
      <c r="SLC124" s="857"/>
      <c r="SLD124" s="857"/>
      <c r="SLE124" s="857"/>
      <c r="SLF124" s="857"/>
      <c r="SLG124" s="857"/>
      <c r="SLH124" s="857"/>
      <c r="SLI124" s="857"/>
      <c r="SLJ124" s="857"/>
      <c r="SLK124" s="857"/>
      <c r="SLL124" s="857"/>
      <c r="SLM124" s="857"/>
      <c r="SLN124" s="857"/>
      <c r="SLO124" s="857"/>
      <c r="SLP124" s="857"/>
      <c r="SLQ124" s="857"/>
      <c r="SLR124" s="857"/>
      <c r="SLS124" s="857"/>
      <c r="SLT124" s="857"/>
      <c r="SLU124" s="857"/>
      <c r="SLV124" s="857"/>
      <c r="SLW124" s="857"/>
      <c r="SLX124" s="857"/>
      <c r="SLY124" s="857"/>
      <c r="SLZ124" s="857"/>
      <c r="SMA124" s="857"/>
      <c r="SMB124" s="857"/>
      <c r="SMC124" s="857"/>
      <c r="SMD124" s="857"/>
      <c r="SME124" s="857"/>
      <c r="SMF124" s="857"/>
      <c r="SMG124" s="857"/>
      <c r="SMH124" s="857"/>
      <c r="SMI124" s="857"/>
      <c r="SMJ124" s="857"/>
      <c r="SMK124" s="857"/>
      <c r="SML124" s="857"/>
      <c r="SMM124" s="857"/>
      <c r="SMN124" s="857"/>
      <c r="SMO124" s="857"/>
      <c r="SMP124" s="857"/>
      <c r="SMQ124" s="857"/>
      <c r="SMR124" s="857"/>
      <c r="SMS124" s="857"/>
      <c r="SMT124" s="857"/>
      <c r="SMU124" s="857"/>
      <c r="SMV124" s="857"/>
      <c r="SMW124" s="857"/>
      <c r="SMX124" s="857"/>
      <c r="SMY124" s="857"/>
      <c r="SMZ124" s="857"/>
      <c r="SNA124" s="857"/>
      <c r="SNB124" s="857"/>
      <c r="SNC124" s="857"/>
      <c r="SND124" s="857"/>
      <c r="SNE124" s="857"/>
      <c r="SNF124" s="857"/>
      <c r="SNG124" s="857"/>
      <c r="SNH124" s="857"/>
      <c r="SNI124" s="857"/>
      <c r="SNJ124" s="857"/>
      <c r="SNK124" s="857"/>
      <c r="SNL124" s="857"/>
      <c r="SNM124" s="857"/>
      <c r="SNN124" s="857"/>
      <c r="SNO124" s="857"/>
      <c r="SNP124" s="857"/>
      <c r="SNQ124" s="857"/>
      <c r="SNR124" s="857"/>
      <c r="SNS124" s="857"/>
      <c r="SNT124" s="857"/>
      <c r="SNU124" s="857"/>
      <c r="SNV124" s="857"/>
      <c r="SNW124" s="857"/>
      <c r="SNX124" s="857"/>
      <c r="SNY124" s="857"/>
      <c r="SNZ124" s="857"/>
      <c r="SOA124" s="857"/>
      <c r="SOB124" s="857"/>
      <c r="SOC124" s="857"/>
      <c r="SOD124" s="857"/>
      <c r="SOE124" s="857"/>
      <c r="SOF124" s="857"/>
      <c r="SOG124" s="857"/>
      <c r="SOH124" s="857"/>
      <c r="SOI124" s="857"/>
      <c r="SOJ124" s="857"/>
      <c r="SOK124" s="857"/>
      <c r="SOL124" s="857"/>
      <c r="SOM124" s="857"/>
      <c r="SON124" s="857"/>
      <c r="SOO124" s="857"/>
      <c r="SOP124" s="857"/>
      <c r="SOQ124" s="857"/>
      <c r="SOR124" s="857"/>
      <c r="SOS124" s="857"/>
      <c r="SOT124" s="857"/>
      <c r="SOU124" s="857"/>
      <c r="SOV124" s="857"/>
      <c r="SOW124" s="857"/>
      <c r="SOX124" s="857"/>
      <c r="SOY124" s="857"/>
      <c r="SOZ124" s="857"/>
      <c r="SPA124" s="857"/>
      <c r="SPB124" s="857"/>
      <c r="SPC124" s="857"/>
      <c r="SPD124" s="857"/>
      <c r="SPE124" s="857"/>
      <c r="SPF124" s="857"/>
      <c r="SPG124" s="857"/>
      <c r="SPH124" s="857"/>
      <c r="SPI124" s="857"/>
      <c r="SPJ124" s="857"/>
      <c r="SPK124" s="857"/>
      <c r="SPL124" s="857"/>
      <c r="SPM124" s="857"/>
      <c r="SPN124" s="857"/>
      <c r="SPO124" s="857"/>
      <c r="SPP124" s="857"/>
      <c r="SPQ124" s="857"/>
      <c r="SPR124" s="857"/>
      <c r="SPS124" s="857"/>
      <c r="SPT124" s="857"/>
      <c r="SPU124" s="857"/>
      <c r="SPV124" s="857"/>
      <c r="SPW124" s="857"/>
      <c r="SPX124" s="857"/>
      <c r="SPY124" s="857"/>
      <c r="SPZ124" s="857"/>
      <c r="SQA124" s="857"/>
      <c r="SQB124" s="857"/>
      <c r="SQC124" s="857"/>
      <c r="SQD124" s="857"/>
      <c r="SQE124" s="857"/>
      <c r="SQF124" s="857"/>
      <c r="SQG124" s="857"/>
      <c r="SQH124" s="857"/>
      <c r="SQI124" s="857"/>
      <c r="SQJ124" s="857"/>
      <c r="SQK124" s="857"/>
      <c r="SQL124" s="857"/>
      <c r="SQM124" s="857"/>
      <c r="SQN124" s="857"/>
      <c r="SQO124" s="857"/>
      <c r="SQP124" s="857"/>
      <c r="SQQ124" s="857"/>
      <c r="SQR124" s="857"/>
      <c r="SQS124" s="857"/>
      <c r="SQT124" s="857"/>
      <c r="SQU124" s="857"/>
      <c r="SQV124" s="857"/>
      <c r="SQW124" s="857"/>
      <c r="SQX124" s="857"/>
      <c r="SQY124" s="857"/>
      <c r="SQZ124" s="857"/>
      <c r="SRA124" s="857"/>
      <c r="SRB124" s="857"/>
      <c r="SRC124" s="857"/>
      <c r="SRD124" s="857"/>
      <c r="SRE124" s="857"/>
      <c r="SRF124" s="857"/>
      <c r="SRG124" s="857"/>
      <c r="SRH124" s="857"/>
      <c r="SRI124" s="857"/>
      <c r="SRJ124" s="857"/>
      <c r="SRK124" s="857"/>
      <c r="SRL124" s="857"/>
      <c r="SRM124" s="857"/>
      <c r="SRN124" s="857"/>
      <c r="SRO124" s="857"/>
      <c r="SRP124" s="857"/>
      <c r="SRQ124" s="857"/>
      <c r="SRR124" s="857"/>
      <c r="SRS124" s="857"/>
      <c r="SRT124" s="857"/>
      <c r="SRU124" s="857"/>
      <c r="SRV124" s="857"/>
      <c r="SRW124" s="857"/>
      <c r="SRX124" s="857"/>
      <c r="SRY124" s="857"/>
      <c r="SRZ124" s="857"/>
      <c r="SSA124" s="857"/>
      <c r="SSB124" s="857"/>
      <c r="SSC124" s="857"/>
      <c r="SSD124" s="857"/>
      <c r="SSE124" s="857"/>
      <c r="SSF124" s="857"/>
      <c r="SSG124" s="857"/>
      <c r="SSH124" s="857"/>
      <c r="SSI124" s="857"/>
      <c r="SSJ124" s="857"/>
      <c r="SSK124" s="857"/>
      <c r="SSL124" s="857"/>
      <c r="SSM124" s="857"/>
      <c r="SSN124" s="857"/>
      <c r="SSO124" s="857"/>
      <c r="SSP124" s="857"/>
      <c r="SSQ124" s="857"/>
      <c r="SSR124" s="857"/>
      <c r="SSS124" s="857"/>
      <c r="SST124" s="857"/>
      <c r="SSU124" s="857"/>
      <c r="SSV124" s="857"/>
      <c r="SSW124" s="857"/>
      <c r="SSX124" s="857"/>
      <c r="SSY124" s="857"/>
      <c r="SSZ124" s="857"/>
      <c r="STA124" s="857"/>
      <c r="STB124" s="857"/>
      <c r="STC124" s="857"/>
      <c r="STD124" s="857"/>
      <c r="STE124" s="857"/>
      <c r="STF124" s="857"/>
      <c r="STG124" s="857"/>
      <c r="STH124" s="857"/>
      <c r="STI124" s="857"/>
      <c r="STJ124" s="857"/>
      <c r="STK124" s="857"/>
      <c r="STL124" s="857"/>
      <c r="STM124" s="857"/>
      <c r="STN124" s="857"/>
      <c r="STO124" s="857"/>
      <c r="STP124" s="857"/>
      <c r="STQ124" s="857"/>
      <c r="STR124" s="857"/>
      <c r="STS124" s="857"/>
      <c r="STT124" s="857"/>
      <c r="STU124" s="857"/>
      <c r="STV124" s="857"/>
      <c r="STW124" s="857"/>
      <c r="STX124" s="857"/>
      <c r="STY124" s="857"/>
      <c r="STZ124" s="857"/>
      <c r="SUA124" s="857"/>
      <c r="SUB124" s="857"/>
      <c r="SUC124" s="857"/>
      <c r="SUD124" s="857"/>
      <c r="SUE124" s="857"/>
      <c r="SUF124" s="857"/>
      <c r="SUG124" s="857"/>
      <c r="SUH124" s="857"/>
      <c r="SUI124" s="857"/>
      <c r="SUJ124" s="857"/>
      <c r="SUK124" s="857"/>
      <c r="SUL124" s="857"/>
      <c r="SUM124" s="857"/>
      <c r="SUN124" s="857"/>
      <c r="SUO124" s="857"/>
      <c r="SUP124" s="857"/>
      <c r="SUQ124" s="857"/>
      <c r="SUR124" s="857"/>
      <c r="SUS124" s="857"/>
      <c r="SUT124" s="857"/>
      <c r="SUU124" s="857"/>
      <c r="SUV124" s="857"/>
      <c r="SUW124" s="857"/>
      <c r="SUX124" s="857"/>
      <c r="SUY124" s="857"/>
      <c r="SUZ124" s="857"/>
      <c r="SVA124" s="857"/>
      <c r="SVB124" s="857"/>
      <c r="SVC124" s="857"/>
      <c r="SVD124" s="857"/>
      <c r="SVE124" s="857"/>
      <c r="SVF124" s="857"/>
      <c r="SVG124" s="857"/>
      <c r="SVH124" s="857"/>
      <c r="SVI124" s="857"/>
      <c r="SVJ124" s="857"/>
      <c r="SVK124" s="857"/>
      <c r="SVL124" s="857"/>
      <c r="SVM124" s="857"/>
      <c r="SVN124" s="857"/>
      <c r="SVO124" s="857"/>
      <c r="SVP124" s="857"/>
      <c r="SVQ124" s="857"/>
      <c r="SVR124" s="857"/>
      <c r="SVS124" s="857"/>
      <c r="SVT124" s="857"/>
      <c r="SVU124" s="857"/>
      <c r="SVV124" s="857"/>
      <c r="SVW124" s="857"/>
      <c r="SVX124" s="857"/>
      <c r="SVY124" s="857"/>
      <c r="SVZ124" s="857"/>
      <c r="SWA124" s="857"/>
      <c r="SWB124" s="857"/>
      <c r="SWC124" s="857"/>
      <c r="SWD124" s="857"/>
      <c r="SWE124" s="857"/>
      <c r="SWF124" s="857"/>
      <c r="SWG124" s="857"/>
      <c r="SWH124" s="857"/>
      <c r="SWI124" s="857"/>
      <c r="SWJ124" s="857"/>
      <c r="SWK124" s="857"/>
      <c r="SWL124" s="857"/>
      <c r="SWM124" s="857"/>
      <c r="SWN124" s="857"/>
      <c r="SWO124" s="857"/>
      <c r="SWP124" s="857"/>
      <c r="SWQ124" s="857"/>
      <c r="SWR124" s="857"/>
      <c r="SWS124" s="857"/>
      <c r="SWT124" s="857"/>
      <c r="SWU124" s="857"/>
      <c r="SWV124" s="857"/>
      <c r="SWW124" s="857"/>
      <c r="SWX124" s="857"/>
      <c r="SWY124" s="857"/>
      <c r="SWZ124" s="857"/>
      <c r="SXA124" s="857"/>
      <c r="SXB124" s="857"/>
      <c r="SXC124" s="857"/>
      <c r="SXD124" s="857"/>
      <c r="SXE124" s="857"/>
      <c r="SXF124" s="857"/>
      <c r="SXG124" s="857"/>
      <c r="SXH124" s="857"/>
      <c r="SXI124" s="857"/>
      <c r="SXJ124" s="857"/>
      <c r="SXK124" s="857"/>
      <c r="SXL124" s="857"/>
      <c r="SXM124" s="857"/>
      <c r="SXN124" s="857"/>
      <c r="SXO124" s="857"/>
      <c r="SXP124" s="857"/>
      <c r="SXQ124" s="857"/>
      <c r="SXR124" s="857"/>
      <c r="SXS124" s="857"/>
      <c r="SXT124" s="857"/>
      <c r="SXU124" s="857"/>
      <c r="SXV124" s="857"/>
      <c r="SXW124" s="857"/>
      <c r="SXX124" s="857"/>
      <c r="SXY124" s="857"/>
      <c r="SXZ124" s="857"/>
      <c r="SYA124" s="857"/>
      <c r="SYB124" s="857"/>
      <c r="SYC124" s="857"/>
      <c r="SYD124" s="857"/>
      <c r="SYE124" s="857"/>
      <c r="SYF124" s="857"/>
      <c r="SYG124" s="857"/>
      <c r="SYH124" s="857"/>
      <c r="SYI124" s="857"/>
      <c r="SYJ124" s="857"/>
      <c r="SYK124" s="857"/>
      <c r="SYL124" s="857"/>
      <c r="SYM124" s="857"/>
      <c r="SYN124" s="857"/>
      <c r="SYO124" s="857"/>
      <c r="SYP124" s="857"/>
      <c r="SYQ124" s="857"/>
      <c r="SYR124" s="857"/>
      <c r="SYS124" s="857"/>
      <c r="SYT124" s="857"/>
      <c r="SYU124" s="857"/>
      <c r="SYV124" s="857"/>
      <c r="SYW124" s="857"/>
      <c r="SYX124" s="857"/>
      <c r="SYY124" s="857"/>
      <c r="SYZ124" s="857"/>
      <c r="SZA124" s="857"/>
      <c r="SZB124" s="857"/>
      <c r="SZC124" s="857"/>
      <c r="SZD124" s="857"/>
      <c r="SZE124" s="857"/>
      <c r="SZF124" s="857"/>
      <c r="SZG124" s="857"/>
      <c r="SZH124" s="857"/>
      <c r="SZI124" s="857"/>
      <c r="SZJ124" s="857"/>
      <c r="SZK124" s="857"/>
      <c r="SZL124" s="857"/>
      <c r="SZM124" s="857"/>
      <c r="SZN124" s="857"/>
      <c r="SZO124" s="857"/>
      <c r="SZP124" s="857"/>
      <c r="SZQ124" s="857"/>
      <c r="SZR124" s="857"/>
      <c r="SZS124" s="857"/>
      <c r="SZT124" s="857"/>
      <c r="SZU124" s="857"/>
      <c r="SZV124" s="857"/>
      <c r="SZW124" s="857"/>
      <c r="SZX124" s="857"/>
      <c r="SZY124" s="857"/>
      <c r="SZZ124" s="857"/>
      <c r="TAA124" s="857"/>
      <c r="TAB124" s="857"/>
      <c r="TAC124" s="857"/>
      <c r="TAD124" s="857"/>
      <c r="TAE124" s="857"/>
      <c r="TAF124" s="857"/>
      <c r="TAG124" s="857"/>
      <c r="TAH124" s="857"/>
      <c r="TAI124" s="857"/>
      <c r="TAJ124" s="857"/>
      <c r="TAK124" s="857"/>
      <c r="TAL124" s="857"/>
      <c r="TAM124" s="857"/>
      <c r="TAN124" s="857"/>
      <c r="TAO124" s="857"/>
      <c r="TAP124" s="857"/>
      <c r="TAQ124" s="857"/>
      <c r="TAR124" s="857"/>
      <c r="TAS124" s="857"/>
      <c r="TAT124" s="857"/>
      <c r="TAU124" s="857"/>
      <c r="TAV124" s="857"/>
      <c r="TAW124" s="857"/>
      <c r="TAX124" s="857"/>
      <c r="TAY124" s="857"/>
      <c r="TAZ124" s="857"/>
      <c r="TBA124" s="857"/>
      <c r="TBB124" s="857"/>
      <c r="TBC124" s="857"/>
      <c r="TBD124" s="857"/>
      <c r="TBE124" s="857"/>
      <c r="TBF124" s="857"/>
      <c r="TBG124" s="857"/>
      <c r="TBH124" s="857"/>
      <c r="TBI124" s="857"/>
      <c r="TBJ124" s="857"/>
      <c r="TBK124" s="857"/>
      <c r="TBL124" s="857"/>
      <c r="TBM124" s="857"/>
      <c r="TBN124" s="857"/>
      <c r="TBO124" s="857"/>
      <c r="TBP124" s="857"/>
      <c r="TBQ124" s="857"/>
      <c r="TBR124" s="857"/>
      <c r="TBS124" s="857"/>
      <c r="TBT124" s="857"/>
      <c r="TBU124" s="857"/>
      <c r="TBV124" s="857"/>
      <c r="TBW124" s="857"/>
      <c r="TBX124" s="857"/>
      <c r="TBY124" s="857"/>
      <c r="TBZ124" s="857"/>
      <c r="TCA124" s="857"/>
      <c r="TCB124" s="857"/>
      <c r="TCC124" s="857"/>
      <c r="TCD124" s="857"/>
      <c r="TCE124" s="857"/>
      <c r="TCF124" s="857"/>
      <c r="TCG124" s="857"/>
      <c r="TCH124" s="857"/>
      <c r="TCI124" s="857"/>
      <c r="TCJ124" s="857"/>
      <c r="TCK124" s="857"/>
      <c r="TCL124" s="857"/>
      <c r="TCM124" s="857"/>
      <c r="TCN124" s="857"/>
      <c r="TCO124" s="857"/>
      <c r="TCP124" s="857"/>
      <c r="TCQ124" s="857"/>
      <c r="TCR124" s="857"/>
      <c r="TCS124" s="857"/>
      <c r="TCT124" s="857"/>
      <c r="TCU124" s="857"/>
      <c r="TCV124" s="857"/>
      <c r="TCW124" s="857"/>
      <c r="TCX124" s="857"/>
      <c r="TCY124" s="857"/>
      <c r="TCZ124" s="857"/>
      <c r="TDA124" s="857"/>
      <c r="TDB124" s="857"/>
      <c r="TDC124" s="857"/>
      <c r="TDD124" s="857"/>
      <c r="TDE124" s="857"/>
      <c r="TDF124" s="857"/>
      <c r="TDG124" s="857"/>
      <c r="TDH124" s="857"/>
      <c r="TDI124" s="857"/>
      <c r="TDJ124" s="857"/>
      <c r="TDK124" s="857"/>
      <c r="TDL124" s="857"/>
      <c r="TDM124" s="857"/>
      <c r="TDN124" s="857"/>
      <c r="TDO124" s="857"/>
      <c r="TDP124" s="857"/>
      <c r="TDQ124" s="857"/>
      <c r="TDR124" s="857"/>
      <c r="TDS124" s="857"/>
      <c r="TDT124" s="857"/>
      <c r="TDU124" s="857"/>
      <c r="TDV124" s="857"/>
      <c r="TDW124" s="857"/>
      <c r="TDX124" s="857"/>
      <c r="TDY124" s="857"/>
      <c r="TDZ124" s="857"/>
      <c r="TEA124" s="857"/>
      <c r="TEB124" s="857"/>
      <c r="TEC124" s="857"/>
      <c r="TED124" s="857"/>
      <c r="TEE124" s="857"/>
      <c r="TEF124" s="857"/>
      <c r="TEG124" s="857"/>
      <c r="TEH124" s="857"/>
      <c r="TEI124" s="857"/>
      <c r="TEJ124" s="857"/>
      <c r="TEK124" s="857"/>
      <c r="TEL124" s="857"/>
      <c r="TEM124" s="857"/>
      <c r="TEN124" s="857"/>
      <c r="TEO124" s="857"/>
      <c r="TEP124" s="857"/>
      <c r="TEQ124" s="857"/>
      <c r="TER124" s="857"/>
      <c r="TES124" s="857"/>
      <c r="TET124" s="857"/>
      <c r="TEU124" s="857"/>
      <c r="TEV124" s="857"/>
      <c r="TEW124" s="857"/>
      <c r="TEX124" s="857"/>
      <c r="TEY124" s="857"/>
      <c r="TEZ124" s="857"/>
      <c r="TFA124" s="857"/>
      <c r="TFB124" s="857"/>
      <c r="TFC124" s="857"/>
      <c r="TFD124" s="857"/>
      <c r="TFE124" s="857"/>
      <c r="TFF124" s="857"/>
      <c r="TFG124" s="857"/>
      <c r="TFH124" s="857"/>
      <c r="TFI124" s="857"/>
      <c r="TFJ124" s="857"/>
      <c r="TFK124" s="857"/>
      <c r="TFL124" s="857"/>
      <c r="TFM124" s="857"/>
      <c r="TFN124" s="857"/>
      <c r="TFO124" s="857"/>
      <c r="TFP124" s="857"/>
      <c r="TFQ124" s="857"/>
      <c r="TFR124" s="857"/>
      <c r="TFS124" s="857"/>
      <c r="TFT124" s="857"/>
      <c r="TFU124" s="857"/>
      <c r="TFV124" s="857"/>
      <c r="TFW124" s="857"/>
      <c r="TFX124" s="857"/>
      <c r="TFY124" s="857"/>
      <c r="TFZ124" s="857"/>
      <c r="TGA124" s="857"/>
      <c r="TGB124" s="857"/>
      <c r="TGC124" s="857"/>
      <c r="TGD124" s="857"/>
      <c r="TGE124" s="857"/>
      <c r="TGF124" s="857"/>
      <c r="TGG124" s="857"/>
      <c r="TGH124" s="857"/>
      <c r="TGI124" s="857"/>
      <c r="TGJ124" s="857"/>
      <c r="TGK124" s="857"/>
      <c r="TGL124" s="857"/>
      <c r="TGM124" s="857"/>
      <c r="TGN124" s="857"/>
      <c r="TGO124" s="857"/>
      <c r="TGP124" s="857"/>
      <c r="TGQ124" s="857"/>
      <c r="TGR124" s="857"/>
      <c r="TGS124" s="857"/>
      <c r="TGT124" s="857"/>
      <c r="TGU124" s="857"/>
      <c r="TGV124" s="857"/>
      <c r="TGW124" s="857"/>
      <c r="TGX124" s="857"/>
      <c r="TGY124" s="857"/>
      <c r="TGZ124" s="857"/>
      <c r="THA124" s="857"/>
      <c r="THB124" s="857"/>
      <c r="THC124" s="857"/>
      <c r="THD124" s="857"/>
      <c r="THE124" s="857"/>
      <c r="THF124" s="857"/>
      <c r="THG124" s="857"/>
      <c r="THH124" s="857"/>
      <c r="THI124" s="857"/>
      <c r="THJ124" s="857"/>
      <c r="THK124" s="857"/>
      <c r="THL124" s="857"/>
      <c r="THM124" s="857"/>
      <c r="THN124" s="857"/>
      <c r="THO124" s="857"/>
      <c r="THP124" s="857"/>
      <c r="THQ124" s="857"/>
      <c r="THR124" s="857"/>
      <c r="THS124" s="857"/>
      <c r="THT124" s="857"/>
      <c r="THU124" s="857"/>
      <c r="THV124" s="857"/>
      <c r="THW124" s="857"/>
      <c r="THX124" s="857"/>
      <c r="THY124" s="857"/>
      <c r="THZ124" s="857"/>
      <c r="TIA124" s="857"/>
      <c r="TIB124" s="857"/>
      <c r="TIC124" s="857"/>
      <c r="TID124" s="857"/>
      <c r="TIE124" s="857"/>
      <c r="TIF124" s="857"/>
      <c r="TIG124" s="857"/>
      <c r="TIH124" s="857"/>
      <c r="TII124" s="857"/>
      <c r="TIJ124" s="857"/>
      <c r="TIK124" s="857"/>
      <c r="TIL124" s="857"/>
      <c r="TIM124" s="857"/>
      <c r="TIN124" s="857"/>
      <c r="TIO124" s="857"/>
      <c r="TIP124" s="857"/>
      <c r="TIQ124" s="857"/>
      <c r="TIR124" s="857"/>
      <c r="TIS124" s="857"/>
      <c r="TIT124" s="857"/>
      <c r="TIU124" s="857"/>
      <c r="TIV124" s="857"/>
      <c r="TIW124" s="857"/>
      <c r="TIX124" s="857"/>
      <c r="TIY124" s="857"/>
      <c r="TIZ124" s="857"/>
      <c r="TJA124" s="857"/>
      <c r="TJB124" s="857"/>
      <c r="TJC124" s="857"/>
      <c r="TJD124" s="857"/>
      <c r="TJE124" s="857"/>
      <c r="TJF124" s="857"/>
      <c r="TJG124" s="857"/>
      <c r="TJH124" s="857"/>
      <c r="TJI124" s="857"/>
      <c r="TJJ124" s="857"/>
      <c r="TJK124" s="857"/>
      <c r="TJL124" s="857"/>
      <c r="TJM124" s="857"/>
      <c r="TJN124" s="857"/>
      <c r="TJO124" s="857"/>
      <c r="TJP124" s="857"/>
      <c r="TJQ124" s="857"/>
      <c r="TJR124" s="857"/>
      <c r="TJS124" s="857"/>
      <c r="TJT124" s="857"/>
      <c r="TJU124" s="857"/>
      <c r="TJV124" s="857"/>
      <c r="TJW124" s="857"/>
      <c r="TJX124" s="857"/>
      <c r="TJY124" s="857"/>
      <c r="TJZ124" s="857"/>
      <c r="TKA124" s="857"/>
      <c r="TKB124" s="857"/>
      <c r="TKC124" s="857"/>
      <c r="TKD124" s="857"/>
      <c r="TKE124" s="857"/>
      <c r="TKF124" s="857"/>
      <c r="TKG124" s="857"/>
      <c r="TKH124" s="857"/>
      <c r="TKI124" s="857"/>
      <c r="TKJ124" s="857"/>
      <c r="TKK124" s="857"/>
      <c r="TKL124" s="857"/>
      <c r="TKM124" s="857"/>
      <c r="TKN124" s="857"/>
      <c r="TKO124" s="857"/>
      <c r="TKP124" s="857"/>
      <c r="TKQ124" s="857"/>
      <c r="TKR124" s="857"/>
      <c r="TKS124" s="857"/>
      <c r="TKT124" s="857"/>
      <c r="TKU124" s="857"/>
      <c r="TKV124" s="857"/>
      <c r="TKW124" s="857"/>
      <c r="TKX124" s="857"/>
      <c r="TKY124" s="857"/>
      <c r="TKZ124" s="857"/>
      <c r="TLA124" s="857"/>
      <c r="TLB124" s="857"/>
      <c r="TLC124" s="857"/>
      <c r="TLD124" s="857"/>
      <c r="TLE124" s="857"/>
      <c r="TLF124" s="857"/>
      <c r="TLG124" s="857"/>
      <c r="TLH124" s="857"/>
      <c r="TLI124" s="857"/>
      <c r="TLJ124" s="857"/>
      <c r="TLK124" s="857"/>
      <c r="TLL124" s="857"/>
      <c r="TLM124" s="857"/>
      <c r="TLN124" s="857"/>
      <c r="TLO124" s="857"/>
      <c r="TLP124" s="857"/>
      <c r="TLQ124" s="857"/>
      <c r="TLR124" s="857"/>
      <c r="TLS124" s="857"/>
      <c r="TLT124" s="857"/>
      <c r="TLU124" s="857"/>
      <c r="TLV124" s="857"/>
      <c r="TLW124" s="857"/>
      <c r="TLX124" s="857"/>
      <c r="TLY124" s="857"/>
      <c r="TLZ124" s="857"/>
      <c r="TMA124" s="857"/>
      <c r="TMB124" s="857"/>
      <c r="TMC124" s="857"/>
      <c r="TMD124" s="857"/>
      <c r="TME124" s="857"/>
      <c r="TMF124" s="857"/>
      <c r="TMG124" s="857"/>
      <c r="TMH124" s="857"/>
      <c r="TMI124" s="857"/>
      <c r="TMJ124" s="857"/>
      <c r="TMK124" s="857"/>
      <c r="TML124" s="857"/>
      <c r="TMM124" s="857"/>
      <c r="TMN124" s="857"/>
      <c r="TMO124" s="857"/>
      <c r="TMP124" s="857"/>
      <c r="TMQ124" s="857"/>
      <c r="TMR124" s="857"/>
      <c r="TMS124" s="857"/>
      <c r="TMT124" s="857"/>
      <c r="TMU124" s="857"/>
      <c r="TMV124" s="857"/>
      <c r="TMW124" s="857"/>
      <c r="TMX124" s="857"/>
      <c r="TMY124" s="857"/>
      <c r="TMZ124" s="857"/>
      <c r="TNA124" s="857"/>
      <c r="TNB124" s="857"/>
      <c r="TNC124" s="857"/>
      <c r="TND124" s="857"/>
      <c r="TNE124" s="857"/>
      <c r="TNF124" s="857"/>
      <c r="TNG124" s="857"/>
      <c r="TNH124" s="857"/>
      <c r="TNI124" s="857"/>
      <c r="TNJ124" s="857"/>
      <c r="TNK124" s="857"/>
      <c r="TNL124" s="857"/>
      <c r="TNM124" s="857"/>
      <c r="TNN124" s="857"/>
      <c r="TNO124" s="857"/>
      <c r="TNP124" s="857"/>
      <c r="TNQ124" s="857"/>
      <c r="TNR124" s="857"/>
      <c r="TNS124" s="857"/>
      <c r="TNT124" s="857"/>
      <c r="TNU124" s="857"/>
      <c r="TNV124" s="857"/>
      <c r="TNW124" s="857"/>
      <c r="TNX124" s="857"/>
      <c r="TNY124" s="857"/>
      <c r="TNZ124" s="857"/>
      <c r="TOA124" s="857"/>
      <c r="TOB124" s="857"/>
      <c r="TOC124" s="857"/>
      <c r="TOD124" s="857"/>
      <c r="TOE124" s="857"/>
      <c r="TOF124" s="857"/>
      <c r="TOG124" s="857"/>
      <c r="TOH124" s="857"/>
      <c r="TOI124" s="857"/>
      <c r="TOJ124" s="857"/>
      <c r="TOK124" s="857"/>
      <c r="TOL124" s="857"/>
      <c r="TOM124" s="857"/>
      <c r="TON124" s="857"/>
      <c r="TOO124" s="857"/>
      <c r="TOP124" s="857"/>
      <c r="TOQ124" s="857"/>
      <c r="TOR124" s="857"/>
      <c r="TOS124" s="857"/>
      <c r="TOT124" s="857"/>
      <c r="TOU124" s="857"/>
      <c r="TOV124" s="857"/>
      <c r="TOW124" s="857"/>
      <c r="TOX124" s="857"/>
      <c r="TOY124" s="857"/>
      <c r="TOZ124" s="857"/>
      <c r="TPA124" s="857"/>
      <c r="TPB124" s="857"/>
      <c r="TPC124" s="857"/>
      <c r="TPD124" s="857"/>
      <c r="TPE124" s="857"/>
      <c r="TPF124" s="857"/>
      <c r="TPG124" s="857"/>
      <c r="TPH124" s="857"/>
      <c r="TPI124" s="857"/>
      <c r="TPJ124" s="857"/>
      <c r="TPK124" s="857"/>
      <c r="TPL124" s="857"/>
      <c r="TPM124" s="857"/>
      <c r="TPN124" s="857"/>
      <c r="TPO124" s="857"/>
      <c r="TPP124" s="857"/>
      <c r="TPQ124" s="857"/>
      <c r="TPR124" s="857"/>
      <c r="TPS124" s="857"/>
      <c r="TPT124" s="857"/>
      <c r="TPU124" s="857"/>
      <c r="TPV124" s="857"/>
      <c r="TPW124" s="857"/>
      <c r="TPX124" s="857"/>
      <c r="TPY124" s="857"/>
      <c r="TPZ124" s="857"/>
      <c r="TQA124" s="857"/>
      <c r="TQB124" s="857"/>
      <c r="TQC124" s="857"/>
      <c r="TQD124" s="857"/>
      <c r="TQE124" s="857"/>
      <c r="TQF124" s="857"/>
      <c r="TQG124" s="857"/>
      <c r="TQH124" s="857"/>
      <c r="TQI124" s="857"/>
      <c r="TQJ124" s="857"/>
      <c r="TQK124" s="857"/>
      <c r="TQL124" s="857"/>
      <c r="TQM124" s="857"/>
      <c r="TQN124" s="857"/>
      <c r="TQO124" s="857"/>
      <c r="TQP124" s="857"/>
      <c r="TQQ124" s="857"/>
      <c r="TQR124" s="857"/>
      <c r="TQS124" s="857"/>
      <c r="TQT124" s="857"/>
      <c r="TQU124" s="857"/>
      <c r="TQV124" s="857"/>
      <c r="TQW124" s="857"/>
      <c r="TQX124" s="857"/>
      <c r="TQY124" s="857"/>
      <c r="TQZ124" s="857"/>
      <c r="TRA124" s="857"/>
      <c r="TRB124" s="857"/>
      <c r="TRC124" s="857"/>
      <c r="TRD124" s="857"/>
      <c r="TRE124" s="857"/>
      <c r="TRF124" s="857"/>
      <c r="TRG124" s="857"/>
      <c r="TRH124" s="857"/>
      <c r="TRI124" s="857"/>
      <c r="TRJ124" s="857"/>
      <c r="TRK124" s="857"/>
      <c r="TRL124" s="857"/>
      <c r="TRM124" s="857"/>
      <c r="TRN124" s="857"/>
      <c r="TRO124" s="857"/>
      <c r="TRP124" s="857"/>
      <c r="TRQ124" s="857"/>
      <c r="TRR124" s="857"/>
      <c r="TRS124" s="857"/>
      <c r="TRT124" s="857"/>
      <c r="TRU124" s="857"/>
      <c r="TRV124" s="857"/>
      <c r="TRW124" s="857"/>
      <c r="TRX124" s="857"/>
      <c r="TRY124" s="857"/>
      <c r="TRZ124" s="857"/>
      <c r="TSA124" s="857"/>
      <c r="TSB124" s="857"/>
      <c r="TSC124" s="857"/>
      <c r="TSD124" s="857"/>
      <c r="TSE124" s="857"/>
      <c r="TSF124" s="857"/>
      <c r="TSG124" s="857"/>
      <c r="TSH124" s="857"/>
      <c r="TSI124" s="857"/>
      <c r="TSJ124" s="857"/>
      <c r="TSK124" s="857"/>
      <c r="TSL124" s="857"/>
      <c r="TSM124" s="857"/>
      <c r="TSN124" s="857"/>
      <c r="TSO124" s="857"/>
      <c r="TSP124" s="857"/>
      <c r="TSQ124" s="857"/>
      <c r="TSR124" s="857"/>
      <c r="TSS124" s="857"/>
      <c r="TST124" s="857"/>
      <c r="TSU124" s="857"/>
      <c r="TSV124" s="857"/>
      <c r="TSW124" s="857"/>
      <c r="TSX124" s="857"/>
      <c r="TSY124" s="857"/>
      <c r="TSZ124" s="857"/>
      <c r="TTA124" s="857"/>
      <c r="TTB124" s="857"/>
      <c r="TTC124" s="857"/>
      <c r="TTD124" s="857"/>
      <c r="TTE124" s="857"/>
      <c r="TTF124" s="857"/>
      <c r="TTG124" s="857"/>
      <c r="TTH124" s="857"/>
      <c r="TTI124" s="857"/>
      <c r="TTJ124" s="857"/>
      <c r="TTK124" s="857"/>
      <c r="TTL124" s="857"/>
      <c r="TTM124" s="857"/>
      <c r="TTN124" s="857"/>
      <c r="TTO124" s="857"/>
      <c r="TTP124" s="857"/>
      <c r="TTQ124" s="857"/>
      <c r="TTR124" s="857"/>
      <c r="TTS124" s="857"/>
      <c r="TTT124" s="857"/>
      <c r="TTU124" s="857"/>
      <c r="TTV124" s="857"/>
      <c r="TTW124" s="857"/>
      <c r="TTX124" s="857"/>
      <c r="TTY124" s="857"/>
      <c r="TTZ124" s="857"/>
      <c r="TUA124" s="857"/>
      <c r="TUB124" s="857"/>
      <c r="TUC124" s="857"/>
      <c r="TUD124" s="857"/>
      <c r="TUE124" s="857"/>
      <c r="TUF124" s="857"/>
      <c r="TUG124" s="857"/>
      <c r="TUH124" s="857"/>
      <c r="TUI124" s="857"/>
      <c r="TUJ124" s="857"/>
      <c r="TUK124" s="857"/>
      <c r="TUL124" s="857"/>
      <c r="TUM124" s="857"/>
      <c r="TUN124" s="857"/>
      <c r="TUO124" s="857"/>
      <c r="TUP124" s="857"/>
      <c r="TUQ124" s="857"/>
      <c r="TUR124" s="857"/>
      <c r="TUS124" s="857"/>
      <c r="TUT124" s="857"/>
      <c r="TUU124" s="857"/>
      <c r="TUV124" s="857"/>
      <c r="TUW124" s="857"/>
      <c r="TUX124" s="857"/>
      <c r="TUY124" s="857"/>
      <c r="TUZ124" s="857"/>
      <c r="TVA124" s="857"/>
      <c r="TVB124" s="857"/>
      <c r="TVC124" s="857"/>
      <c r="TVD124" s="857"/>
      <c r="TVE124" s="857"/>
      <c r="TVF124" s="857"/>
      <c r="TVG124" s="857"/>
      <c r="TVH124" s="857"/>
      <c r="TVI124" s="857"/>
      <c r="TVJ124" s="857"/>
      <c r="TVK124" s="857"/>
      <c r="TVL124" s="857"/>
      <c r="TVM124" s="857"/>
      <c r="TVN124" s="857"/>
      <c r="TVO124" s="857"/>
      <c r="TVP124" s="857"/>
      <c r="TVQ124" s="857"/>
      <c r="TVR124" s="857"/>
      <c r="TVS124" s="857"/>
      <c r="TVT124" s="857"/>
      <c r="TVU124" s="857"/>
      <c r="TVV124" s="857"/>
      <c r="TVW124" s="857"/>
      <c r="TVX124" s="857"/>
      <c r="TVY124" s="857"/>
      <c r="TVZ124" s="857"/>
      <c r="TWA124" s="857"/>
      <c r="TWB124" s="857"/>
      <c r="TWC124" s="857"/>
      <c r="TWD124" s="857"/>
      <c r="TWE124" s="857"/>
      <c r="TWF124" s="857"/>
      <c r="TWG124" s="857"/>
      <c r="TWH124" s="857"/>
      <c r="TWI124" s="857"/>
      <c r="TWJ124" s="857"/>
      <c r="TWK124" s="857"/>
      <c r="TWL124" s="857"/>
      <c r="TWM124" s="857"/>
      <c r="TWN124" s="857"/>
      <c r="TWO124" s="857"/>
      <c r="TWP124" s="857"/>
      <c r="TWQ124" s="857"/>
      <c r="TWR124" s="857"/>
      <c r="TWS124" s="857"/>
      <c r="TWT124" s="857"/>
      <c r="TWU124" s="857"/>
      <c r="TWV124" s="857"/>
      <c r="TWW124" s="857"/>
      <c r="TWX124" s="857"/>
      <c r="TWY124" s="857"/>
      <c r="TWZ124" s="857"/>
      <c r="TXA124" s="857"/>
      <c r="TXB124" s="857"/>
      <c r="TXC124" s="857"/>
      <c r="TXD124" s="857"/>
      <c r="TXE124" s="857"/>
      <c r="TXF124" s="857"/>
      <c r="TXG124" s="857"/>
      <c r="TXH124" s="857"/>
      <c r="TXI124" s="857"/>
      <c r="TXJ124" s="857"/>
      <c r="TXK124" s="857"/>
      <c r="TXL124" s="857"/>
      <c r="TXM124" s="857"/>
      <c r="TXN124" s="857"/>
      <c r="TXO124" s="857"/>
      <c r="TXP124" s="857"/>
      <c r="TXQ124" s="857"/>
      <c r="TXR124" s="857"/>
      <c r="TXS124" s="857"/>
      <c r="TXT124" s="857"/>
      <c r="TXU124" s="857"/>
      <c r="TXV124" s="857"/>
      <c r="TXW124" s="857"/>
      <c r="TXX124" s="857"/>
      <c r="TXY124" s="857"/>
      <c r="TXZ124" s="857"/>
      <c r="TYA124" s="857"/>
      <c r="TYB124" s="857"/>
      <c r="TYC124" s="857"/>
      <c r="TYD124" s="857"/>
      <c r="TYE124" s="857"/>
      <c r="TYF124" s="857"/>
      <c r="TYG124" s="857"/>
      <c r="TYH124" s="857"/>
      <c r="TYI124" s="857"/>
      <c r="TYJ124" s="857"/>
      <c r="TYK124" s="857"/>
      <c r="TYL124" s="857"/>
      <c r="TYM124" s="857"/>
      <c r="TYN124" s="857"/>
      <c r="TYO124" s="857"/>
      <c r="TYP124" s="857"/>
      <c r="TYQ124" s="857"/>
      <c r="TYR124" s="857"/>
      <c r="TYS124" s="857"/>
      <c r="TYT124" s="857"/>
      <c r="TYU124" s="857"/>
      <c r="TYV124" s="857"/>
      <c r="TYW124" s="857"/>
      <c r="TYX124" s="857"/>
      <c r="TYY124" s="857"/>
      <c r="TYZ124" s="857"/>
      <c r="TZA124" s="857"/>
      <c r="TZB124" s="857"/>
      <c r="TZC124" s="857"/>
      <c r="TZD124" s="857"/>
      <c r="TZE124" s="857"/>
      <c r="TZF124" s="857"/>
      <c r="TZG124" s="857"/>
      <c r="TZH124" s="857"/>
      <c r="TZI124" s="857"/>
      <c r="TZJ124" s="857"/>
      <c r="TZK124" s="857"/>
      <c r="TZL124" s="857"/>
      <c r="TZM124" s="857"/>
      <c r="TZN124" s="857"/>
      <c r="TZO124" s="857"/>
      <c r="TZP124" s="857"/>
      <c r="TZQ124" s="857"/>
      <c r="TZR124" s="857"/>
      <c r="TZS124" s="857"/>
      <c r="TZT124" s="857"/>
      <c r="TZU124" s="857"/>
      <c r="TZV124" s="857"/>
      <c r="TZW124" s="857"/>
      <c r="TZX124" s="857"/>
      <c r="TZY124" s="857"/>
      <c r="TZZ124" s="857"/>
      <c r="UAA124" s="857"/>
      <c r="UAB124" s="857"/>
      <c r="UAC124" s="857"/>
      <c r="UAD124" s="857"/>
      <c r="UAE124" s="857"/>
      <c r="UAF124" s="857"/>
      <c r="UAG124" s="857"/>
      <c r="UAH124" s="857"/>
      <c r="UAI124" s="857"/>
      <c r="UAJ124" s="857"/>
      <c r="UAK124" s="857"/>
      <c r="UAL124" s="857"/>
      <c r="UAM124" s="857"/>
      <c r="UAN124" s="857"/>
      <c r="UAO124" s="857"/>
      <c r="UAP124" s="857"/>
      <c r="UAQ124" s="857"/>
      <c r="UAR124" s="857"/>
      <c r="UAS124" s="857"/>
      <c r="UAT124" s="857"/>
      <c r="UAU124" s="857"/>
      <c r="UAV124" s="857"/>
      <c r="UAW124" s="857"/>
      <c r="UAX124" s="857"/>
      <c r="UAY124" s="857"/>
      <c r="UAZ124" s="857"/>
      <c r="UBA124" s="857"/>
      <c r="UBB124" s="857"/>
      <c r="UBC124" s="857"/>
      <c r="UBD124" s="857"/>
      <c r="UBE124" s="857"/>
      <c r="UBF124" s="857"/>
      <c r="UBG124" s="857"/>
      <c r="UBH124" s="857"/>
      <c r="UBI124" s="857"/>
      <c r="UBJ124" s="857"/>
      <c r="UBK124" s="857"/>
      <c r="UBL124" s="857"/>
      <c r="UBM124" s="857"/>
      <c r="UBN124" s="857"/>
      <c r="UBO124" s="857"/>
      <c r="UBP124" s="857"/>
      <c r="UBQ124" s="857"/>
      <c r="UBR124" s="857"/>
      <c r="UBS124" s="857"/>
      <c r="UBT124" s="857"/>
      <c r="UBU124" s="857"/>
      <c r="UBV124" s="857"/>
      <c r="UBW124" s="857"/>
      <c r="UBX124" s="857"/>
      <c r="UBY124" s="857"/>
      <c r="UBZ124" s="857"/>
      <c r="UCA124" s="857"/>
      <c r="UCB124" s="857"/>
      <c r="UCC124" s="857"/>
      <c r="UCD124" s="857"/>
      <c r="UCE124" s="857"/>
      <c r="UCF124" s="857"/>
      <c r="UCG124" s="857"/>
      <c r="UCH124" s="857"/>
      <c r="UCI124" s="857"/>
      <c r="UCJ124" s="857"/>
      <c r="UCK124" s="857"/>
      <c r="UCL124" s="857"/>
      <c r="UCM124" s="857"/>
      <c r="UCN124" s="857"/>
      <c r="UCO124" s="857"/>
      <c r="UCP124" s="857"/>
      <c r="UCQ124" s="857"/>
      <c r="UCR124" s="857"/>
      <c r="UCS124" s="857"/>
      <c r="UCT124" s="857"/>
      <c r="UCU124" s="857"/>
      <c r="UCV124" s="857"/>
      <c r="UCW124" s="857"/>
      <c r="UCX124" s="857"/>
      <c r="UCY124" s="857"/>
      <c r="UCZ124" s="857"/>
      <c r="UDA124" s="857"/>
      <c r="UDB124" s="857"/>
      <c r="UDC124" s="857"/>
      <c r="UDD124" s="857"/>
      <c r="UDE124" s="857"/>
      <c r="UDF124" s="857"/>
      <c r="UDG124" s="857"/>
      <c r="UDH124" s="857"/>
      <c r="UDI124" s="857"/>
      <c r="UDJ124" s="857"/>
      <c r="UDK124" s="857"/>
      <c r="UDL124" s="857"/>
      <c r="UDM124" s="857"/>
      <c r="UDN124" s="857"/>
      <c r="UDO124" s="857"/>
      <c r="UDP124" s="857"/>
      <c r="UDQ124" s="857"/>
      <c r="UDR124" s="857"/>
      <c r="UDS124" s="857"/>
      <c r="UDT124" s="857"/>
      <c r="UDU124" s="857"/>
      <c r="UDV124" s="857"/>
      <c r="UDW124" s="857"/>
      <c r="UDX124" s="857"/>
      <c r="UDY124" s="857"/>
      <c r="UDZ124" s="857"/>
      <c r="UEA124" s="857"/>
      <c r="UEB124" s="857"/>
      <c r="UEC124" s="857"/>
      <c r="UED124" s="857"/>
      <c r="UEE124" s="857"/>
      <c r="UEF124" s="857"/>
      <c r="UEG124" s="857"/>
      <c r="UEH124" s="857"/>
      <c r="UEI124" s="857"/>
      <c r="UEJ124" s="857"/>
      <c r="UEK124" s="857"/>
      <c r="UEL124" s="857"/>
      <c r="UEM124" s="857"/>
      <c r="UEN124" s="857"/>
      <c r="UEO124" s="857"/>
      <c r="UEP124" s="857"/>
      <c r="UEQ124" s="857"/>
      <c r="UER124" s="857"/>
      <c r="UES124" s="857"/>
      <c r="UET124" s="857"/>
      <c r="UEU124" s="857"/>
      <c r="UEV124" s="857"/>
      <c r="UEW124" s="857"/>
      <c r="UEX124" s="857"/>
      <c r="UEY124" s="857"/>
      <c r="UEZ124" s="857"/>
      <c r="UFA124" s="857"/>
      <c r="UFB124" s="857"/>
      <c r="UFC124" s="857"/>
      <c r="UFD124" s="857"/>
      <c r="UFE124" s="857"/>
      <c r="UFF124" s="857"/>
      <c r="UFG124" s="857"/>
      <c r="UFH124" s="857"/>
      <c r="UFI124" s="857"/>
      <c r="UFJ124" s="857"/>
      <c r="UFK124" s="857"/>
      <c r="UFL124" s="857"/>
      <c r="UFM124" s="857"/>
      <c r="UFN124" s="857"/>
      <c r="UFO124" s="857"/>
      <c r="UFP124" s="857"/>
      <c r="UFQ124" s="857"/>
      <c r="UFR124" s="857"/>
      <c r="UFS124" s="857"/>
      <c r="UFT124" s="857"/>
      <c r="UFU124" s="857"/>
      <c r="UFV124" s="857"/>
      <c r="UFW124" s="857"/>
      <c r="UFX124" s="857"/>
      <c r="UFY124" s="857"/>
      <c r="UFZ124" s="857"/>
      <c r="UGA124" s="857"/>
      <c r="UGB124" s="857"/>
      <c r="UGC124" s="857"/>
      <c r="UGD124" s="857"/>
      <c r="UGE124" s="857"/>
      <c r="UGF124" s="857"/>
      <c r="UGG124" s="857"/>
      <c r="UGH124" s="857"/>
      <c r="UGI124" s="857"/>
      <c r="UGJ124" s="857"/>
      <c r="UGK124" s="857"/>
      <c r="UGL124" s="857"/>
      <c r="UGM124" s="857"/>
      <c r="UGN124" s="857"/>
      <c r="UGO124" s="857"/>
      <c r="UGP124" s="857"/>
      <c r="UGQ124" s="857"/>
      <c r="UGR124" s="857"/>
      <c r="UGS124" s="857"/>
      <c r="UGT124" s="857"/>
      <c r="UGU124" s="857"/>
      <c r="UGV124" s="857"/>
      <c r="UGW124" s="857"/>
      <c r="UGX124" s="857"/>
      <c r="UGY124" s="857"/>
      <c r="UGZ124" s="857"/>
      <c r="UHA124" s="857"/>
      <c r="UHB124" s="857"/>
      <c r="UHC124" s="857"/>
      <c r="UHD124" s="857"/>
      <c r="UHE124" s="857"/>
      <c r="UHF124" s="857"/>
      <c r="UHG124" s="857"/>
      <c r="UHH124" s="857"/>
      <c r="UHI124" s="857"/>
      <c r="UHJ124" s="857"/>
      <c r="UHK124" s="857"/>
      <c r="UHL124" s="857"/>
      <c r="UHM124" s="857"/>
      <c r="UHN124" s="857"/>
      <c r="UHO124" s="857"/>
      <c r="UHP124" s="857"/>
      <c r="UHQ124" s="857"/>
      <c r="UHR124" s="857"/>
      <c r="UHS124" s="857"/>
      <c r="UHT124" s="857"/>
      <c r="UHU124" s="857"/>
      <c r="UHV124" s="857"/>
      <c r="UHW124" s="857"/>
      <c r="UHX124" s="857"/>
      <c r="UHY124" s="857"/>
      <c r="UHZ124" s="857"/>
      <c r="UIA124" s="857"/>
      <c r="UIB124" s="857"/>
      <c r="UIC124" s="857"/>
      <c r="UID124" s="857"/>
      <c r="UIE124" s="857"/>
      <c r="UIF124" s="857"/>
      <c r="UIG124" s="857"/>
      <c r="UIH124" s="857"/>
      <c r="UII124" s="857"/>
      <c r="UIJ124" s="857"/>
      <c r="UIK124" s="857"/>
      <c r="UIL124" s="857"/>
      <c r="UIM124" s="857"/>
      <c r="UIN124" s="857"/>
      <c r="UIO124" s="857"/>
      <c r="UIP124" s="857"/>
      <c r="UIQ124" s="857"/>
      <c r="UIR124" s="857"/>
      <c r="UIS124" s="857"/>
      <c r="UIT124" s="857"/>
      <c r="UIU124" s="857"/>
      <c r="UIV124" s="857"/>
      <c r="UIW124" s="857"/>
      <c r="UIX124" s="857"/>
      <c r="UIY124" s="857"/>
      <c r="UIZ124" s="857"/>
      <c r="UJA124" s="857"/>
      <c r="UJB124" s="857"/>
      <c r="UJC124" s="857"/>
      <c r="UJD124" s="857"/>
      <c r="UJE124" s="857"/>
      <c r="UJF124" s="857"/>
      <c r="UJG124" s="857"/>
      <c r="UJH124" s="857"/>
      <c r="UJI124" s="857"/>
      <c r="UJJ124" s="857"/>
      <c r="UJK124" s="857"/>
      <c r="UJL124" s="857"/>
      <c r="UJM124" s="857"/>
      <c r="UJN124" s="857"/>
      <c r="UJO124" s="857"/>
      <c r="UJP124" s="857"/>
      <c r="UJQ124" s="857"/>
      <c r="UJR124" s="857"/>
      <c r="UJS124" s="857"/>
      <c r="UJT124" s="857"/>
      <c r="UJU124" s="857"/>
      <c r="UJV124" s="857"/>
      <c r="UJW124" s="857"/>
      <c r="UJX124" s="857"/>
      <c r="UJY124" s="857"/>
      <c r="UJZ124" s="857"/>
      <c r="UKA124" s="857"/>
      <c r="UKB124" s="857"/>
      <c r="UKC124" s="857"/>
      <c r="UKD124" s="857"/>
      <c r="UKE124" s="857"/>
      <c r="UKF124" s="857"/>
      <c r="UKG124" s="857"/>
      <c r="UKH124" s="857"/>
      <c r="UKI124" s="857"/>
      <c r="UKJ124" s="857"/>
      <c r="UKK124" s="857"/>
      <c r="UKL124" s="857"/>
      <c r="UKM124" s="857"/>
      <c r="UKN124" s="857"/>
      <c r="UKO124" s="857"/>
      <c r="UKP124" s="857"/>
      <c r="UKQ124" s="857"/>
      <c r="UKR124" s="857"/>
      <c r="UKS124" s="857"/>
      <c r="UKT124" s="857"/>
      <c r="UKU124" s="857"/>
      <c r="UKV124" s="857"/>
      <c r="UKW124" s="857"/>
      <c r="UKX124" s="857"/>
      <c r="UKY124" s="857"/>
      <c r="UKZ124" s="857"/>
      <c r="ULA124" s="857"/>
      <c r="ULB124" s="857"/>
      <c r="ULC124" s="857"/>
      <c r="ULD124" s="857"/>
      <c r="ULE124" s="857"/>
      <c r="ULF124" s="857"/>
      <c r="ULG124" s="857"/>
      <c r="ULH124" s="857"/>
      <c r="ULI124" s="857"/>
      <c r="ULJ124" s="857"/>
      <c r="ULK124" s="857"/>
      <c r="ULL124" s="857"/>
      <c r="ULM124" s="857"/>
      <c r="ULN124" s="857"/>
      <c r="ULO124" s="857"/>
      <c r="ULP124" s="857"/>
      <c r="ULQ124" s="857"/>
      <c r="ULR124" s="857"/>
      <c r="ULS124" s="857"/>
      <c r="ULT124" s="857"/>
      <c r="ULU124" s="857"/>
      <c r="ULV124" s="857"/>
      <c r="ULW124" s="857"/>
      <c r="ULX124" s="857"/>
      <c r="ULY124" s="857"/>
      <c r="ULZ124" s="857"/>
      <c r="UMA124" s="857"/>
      <c r="UMB124" s="857"/>
      <c r="UMC124" s="857"/>
      <c r="UMD124" s="857"/>
      <c r="UME124" s="857"/>
      <c r="UMF124" s="857"/>
      <c r="UMG124" s="857"/>
      <c r="UMH124" s="857"/>
      <c r="UMI124" s="857"/>
      <c r="UMJ124" s="857"/>
      <c r="UMK124" s="857"/>
      <c r="UML124" s="857"/>
      <c r="UMM124" s="857"/>
      <c r="UMN124" s="857"/>
      <c r="UMO124" s="857"/>
      <c r="UMP124" s="857"/>
      <c r="UMQ124" s="857"/>
      <c r="UMR124" s="857"/>
      <c r="UMS124" s="857"/>
      <c r="UMT124" s="857"/>
      <c r="UMU124" s="857"/>
      <c r="UMV124" s="857"/>
      <c r="UMW124" s="857"/>
      <c r="UMX124" s="857"/>
      <c r="UMY124" s="857"/>
      <c r="UMZ124" s="857"/>
      <c r="UNA124" s="857"/>
      <c r="UNB124" s="857"/>
      <c r="UNC124" s="857"/>
      <c r="UND124" s="857"/>
      <c r="UNE124" s="857"/>
      <c r="UNF124" s="857"/>
      <c r="UNG124" s="857"/>
      <c r="UNH124" s="857"/>
      <c r="UNI124" s="857"/>
      <c r="UNJ124" s="857"/>
      <c r="UNK124" s="857"/>
      <c r="UNL124" s="857"/>
      <c r="UNM124" s="857"/>
      <c r="UNN124" s="857"/>
      <c r="UNO124" s="857"/>
      <c r="UNP124" s="857"/>
      <c r="UNQ124" s="857"/>
      <c r="UNR124" s="857"/>
      <c r="UNS124" s="857"/>
      <c r="UNT124" s="857"/>
      <c r="UNU124" s="857"/>
      <c r="UNV124" s="857"/>
      <c r="UNW124" s="857"/>
      <c r="UNX124" s="857"/>
      <c r="UNY124" s="857"/>
      <c r="UNZ124" s="857"/>
      <c r="UOA124" s="857"/>
      <c r="UOB124" s="857"/>
      <c r="UOC124" s="857"/>
      <c r="UOD124" s="857"/>
      <c r="UOE124" s="857"/>
      <c r="UOF124" s="857"/>
      <c r="UOG124" s="857"/>
      <c r="UOH124" s="857"/>
      <c r="UOI124" s="857"/>
      <c r="UOJ124" s="857"/>
      <c r="UOK124" s="857"/>
      <c r="UOL124" s="857"/>
      <c r="UOM124" s="857"/>
      <c r="UON124" s="857"/>
      <c r="UOO124" s="857"/>
      <c r="UOP124" s="857"/>
      <c r="UOQ124" s="857"/>
      <c r="UOR124" s="857"/>
      <c r="UOS124" s="857"/>
      <c r="UOT124" s="857"/>
      <c r="UOU124" s="857"/>
      <c r="UOV124" s="857"/>
      <c r="UOW124" s="857"/>
      <c r="UOX124" s="857"/>
      <c r="UOY124" s="857"/>
      <c r="UOZ124" s="857"/>
      <c r="UPA124" s="857"/>
      <c r="UPB124" s="857"/>
      <c r="UPC124" s="857"/>
      <c r="UPD124" s="857"/>
      <c r="UPE124" s="857"/>
      <c r="UPF124" s="857"/>
      <c r="UPG124" s="857"/>
      <c r="UPH124" s="857"/>
      <c r="UPI124" s="857"/>
      <c r="UPJ124" s="857"/>
      <c r="UPK124" s="857"/>
      <c r="UPL124" s="857"/>
      <c r="UPM124" s="857"/>
      <c r="UPN124" s="857"/>
      <c r="UPO124" s="857"/>
      <c r="UPP124" s="857"/>
      <c r="UPQ124" s="857"/>
      <c r="UPR124" s="857"/>
      <c r="UPS124" s="857"/>
      <c r="UPT124" s="857"/>
      <c r="UPU124" s="857"/>
      <c r="UPV124" s="857"/>
      <c r="UPW124" s="857"/>
      <c r="UPX124" s="857"/>
      <c r="UPY124" s="857"/>
      <c r="UPZ124" s="857"/>
      <c r="UQA124" s="857"/>
      <c r="UQB124" s="857"/>
      <c r="UQC124" s="857"/>
      <c r="UQD124" s="857"/>
      <c r="UQE124" s="857"/>
      <c r="UQF124" s="857"/>
      <c r="UQG124" s="857"/>
      <c r="UQH124" s="857"/>
      <c r="UQI124" s="857"/>
      <c r="UQJ124" s="857"/>
      <c r="UQK124" s="857"/>
      <c r="UQL124" s="857"/>
      <c r="UQM124" s="857"/>
      <c r="UQN124" s="857"/>
      <c r="UQO124" s="857"/>
      <c r="UQP124" s="857"/>
      <c r="UQQ124" s="857"/>
      <c r="UQR124" s="857"/>
      <c r="UQS124" s="857"/>
      <c r="UQT124" s="857"/>
      <c r="UQU124" s="857"/>
      <c r="UQV124" s="857"/>
      <c r="UQW124" s="857"/>
      <c r="UQX124" s="857"/>
      <c r="UQY124" s="857"/>
      <c r="UQZ124" s="857"/>
      <c r="URA124" s="857"/>
      <c r="URB124" s="857"/>
      <c r="URC124" s="857"/>
      <c r="URD124" s="857"/>
      <c r="URE124" s="857"/>
      <c r="URF124" s="857"/>
      <c r="URG124" s="857"/>
      <c r="URH124" s="857"/>
      <c r="URI124" s="857"/>
      <c r="URJ124" s="857"/>
      <c r="URK124" s="857"/>
      <c r="URL124" s="857"/>
      <c r="URM124" s="857"/>
      <c r="URN124" s="857"/>
      <c r="URO124" s="857"/>
      <c r="URP124" s="857"/>
      <c r="URQ124" s="857"/>
      <c r="URR124" s="857"/>
      <c r="URS124" s="857"/>
      <c r="URT124" s="857"/>
      <c r="URU124" s="857"/>
      <c r="URV124" s="857"/>
      <c r="URW124" s="857"/>
      <c r="URX124" s="857"/>
      <c r="URY124" s="857"/>
      <c r="URZ124" s="857"/>
      <c r="USA124" s="857"/>
      <c r="USB124" s="857"/>
      <c r="USC124" s="857"/>
      <c r="USD124" s="857"/>
      <c r="USE124" s="857"/>
      <c r="USF124" s="857"/>
      <c r="USG124" s="857"/>
      <c r="USH124" s="857"/>
      <c r="USI124" s="857"/>
      <c r="USJ124" s="857"/>
      <c r="USK124" s="857"/>
      <c r="USL124" s="857"/>
      <c r="USM124" s="857"/>
      <c r="USN124" s="857"/>
      <c r="USO124" s="857"/>
      <c r="USP124" s="857"/>
      <c r="USQ124" s="857"/>
      <c r="USR124" s="857"/>
      <c r="USS124" s="857"/>
      <c r="UST124" s="857"/>
      <c r="USU124" s="857"/>
      <c r="USV124" s="857"/>
      <c r="USW124" s="857"/>
      <c r="USX124" s="857"/>
      <c r="USY124" s="857"/>
      <c r="USZ124" s="857"/>
      <c r="UTA124" s="857"/>
      <c r="UTB124" s="857"/>
      <c r="UTC124" s="857"/>
      <c r="UTD124" s="857"/>
      <c r="UTE124" s="857"/>
      <c r="UTF124" s="857"/>
      <c r="UTG124" s="857"/>
      <c r="UTH124" s="857"/>
      <c r="UTI124" s="857"/>
      <c r="UTJ124" s="857"/>
      <c r="UTK124" s="857"/>
      <c r="UTL124" s="857"/>
      <c r="UTM124" s="857"/>
      <c r="UTN124" s="857"/>
      <c r="UTO124" s="857"/>
      <c r="UTP124" s="857"/>
      <c r="UTQ124" s="857"/>
      <c r="UTR124" s="857"/>
      <c r="UTS124" s="857"/>
      <c r="UTT124" s="857"/>
      <c r="UTU124" s="857"/>
      <c r="UTV124" s="857"/>
      <c r="UTW124" s="857"/>
      <c r="UTX124" s="857"/>
      <c r="UTY124" s="857"/>
      <c r="UTZ124" s="857"/>
      <c r="UUA124" s="857"/>
      <c r="UUB124" s="857"/>
      <c r="UUC124" s="857"/>
      <c r="UUD124" s="857"/>
      <c r="UUE124" s="857"/>
      <c r="UUF124" s="857"/>
      <c r="UUG124" s="857"/>
      <c r="UUH124" s="857"/>
      <c r="UUI124" s="857"/>
      <c r="UUJ124" s="857"/>
      <c r="UUK124" s="857"/>
      <c r="UUL124" s="857"/>
      <c r="UUM124" s="857"/>
      <c r="UUN124" s="857"/>
      <c r="UUO124" s="857"/>
      <c r="UUP124" s="857"/>
      <c r="UUQ124" s="857"/>
      <c r="UUR124" s="857"/>
      <c r="UUS124" s="857"/>
      <c r="UUT124" s="857"/>
      <c r="UUU124" s="857"/>
      <c r="UUV124" s="857"/>
      <c r="UUW124" s="857"/>
      <c r="UUX124" s="857"/>
      <c r="UUY124" s="857"/>
      <c r="UUZ124" s="857"/>
      <c r="UVA124" s="857"/>
      <c r="UVB124" s="857"/>
      <c r="UVC124" s="857"/>
      <c r="UVD124" s="857"/>
      <c r="UVE124" s="857"/>
      <c r="UVF124" s="857"/>
      <c r="UVG124" s="857"/>
      <c r="UVH124" s="857"/>
      <c r="UVI124" s="857"/>
      <c r="UVJ124" s="857"/>
      <c r="UVK124" s="857"/>
      <c r="UVL124" s="857"/>
      <c r="UVM124" s="857"/>
      <c r="UVN124" s="857"/>
      <c r="UVO124" s="857"/>
      <c r="UVP124" s="857"/>
      <c r="UVQ124" s="857"/>
      <c r="UVR124" s="857"/>
      <c r="UVS124" s="857"/>
      <c r="UVT124" s="857"/>
      <c r="UVU124" s="857"/>
      <c r="UVV124" s="857"/>
      <c r="UVW124" s="857"/>
      <c r="UVX124" s="857"/>
      <c r="UVY124" s="857"/>
      <c r="UVZ124" s="857"/>
      <c r="UWA124" s="857"/>
      <c r="UWB124" s="857"/>
      <c r="UWC124" s="857"/>
      <c r="UWD124" s="857"/>
      <c r="UWE124" s="857"/>
      <c r="UWF124" s="857"/>
      <c r="UWG124" s="857"/>
      <c r="UWH124" s="857"/>
      <c r="UWI124" s="857"/>
      <c r="UWJ124" s="857"/>
      <c r="UWK124" s="857"/>
      <c r="UWL124" s="857"/>
      <c r="UWM124" s="857"/>
      <c r="UWN124" s="857"/>
      <c r="UWO124" s="857"/>
      <c r="UWP124" s="857"/>
      <c r="UWQ124" s="857"/>
      <c r="UWR124" s="857"/>
      <c r="UWS124" s="857"/>
      <c r="UWT124" s="857"/>
      <c r="UWU124" s="857"/>
      <c r="UWV124" s="857"/>
      <c r="UWW124" s="857"/>
      <c r="UWX124" s="857"/>
      <c r="UWY124" s="857"/>
      <c r="UWZ124" s="857"/>
      <c r="UXA124" s="857"/>
      <c r="UXB124" s="857"/>
      <c r="UXC124" s="857"/>
      <c r="UXD124" s="857"/>
      <c r="UXE124" s="857"/>
      <c r="UXF124" s="857"/>
      <c r="UXG124" s="857"/>
      <c r="UXH124" s="857"/>
      <c r="UXI124" s="857"/>
      <c r="UXJ124" s="857"/>
      <c r="UXK124" s="857"/>
      <c r="UXL124" s="857"/>
      <c r="UXM124" s="857"/>
      <c r="UXN124" s="857"/>
      <c r="UXO124" s="857"/>
      <c r="UXP124" s="857"/>
      <c r="UXQ124" s="857"/>
      <c r="UXR124" s="857"/>
      <c r="UXS124" s="857"/>
      <c r="UXT124" s="857"/>
      <c r="UXU124" s="857"/>
      <c r="UXV124" s="857"/>
      <c r="UXW124" s="857"/>
      <c r="UXX124" s="857"/>
      <c r="UXY124" s="857"/>
      <c r="UXZ124" s="857"/>
      <c r="UYA124" s="857"/>
      <c r="UYB124" s="857"/>
      <c r="UYC124" s="857"/>
      <c r="UYD124" s="857"/>
      <c r="UYE124" s="857"/>
      <c r="UYF124" s="857"/>
      <c r="UYG124" s="857"/>
      <c r="UYH124" s="857"/>
      <c r="UYI124" s="857"/>
      <c r="UYJ124" s="857"/>
      <c r="UYK124" s="857"/>
      <c r="UYL124" s="857"/>
      <c r="UYM124" s="857"/>
      <c r="UYN124" s="857"/>
      <c r="UYO124" s="857"/>
      <c r="UYP124" s="857"/>
      <c r="UYQ124" s="857"/>
      <c r="UYR124" s="857"/>
      <c r="UYS124" s="857"/>
      <c r="UYT124" s="857"/>
      <c r="UYU124" s="857"/>
      <c r="UYV124" s="857"/>
      <c r="UYW124" s="857"/>
      <c r="UYX124" s="857"/>
      <c r="UYY124" s="857"/>
      <c r="UYZ124" s="857"/>
      <c r="UZA124" s="857"/>
      <c r="UZB124" s="857"/>
      <c r="UZC124" s="857"/>
      <c r="UZD124" s="857"/>
      <c r="UZE124" s="857"/>
      <c r="UZF124" s="857"/>
      <c r="UZG124" s="857"/>
      <c r="UZH124" s="857"/>
      <c r="UZI124" s="857"/>
      <c r="UZJ124" s="857"/>
      <c r="UZK124" s="857"/>
      <c r="UZL124" s="857"/>
      <c r="UZM124" s="857"/>
      <c r="UZN124" s="857"/>
      <c r="UZO124" s="857"/>
      <c r="UZP124" s="857"/>
      <c r="UZQ124" s="857"/>
      <c r="UZR124" s="857"/>
      <c r="UZS124" s="857"/>
      <c r="UZT124" s="857"/>
      <c r="UZU124" s="857"/>
      <c r="UZV124" s="857"/>
      <c r="UZW124" s="857"/>
      <c r="UZX124" s="857"/>
      <c r="UZY124" s="857"/>
      <c r="UZZ124" s="857"/>
      <c r="VAA124" s="857"/>
      <c r="VAB124" s="857"/>
      <c r="VAC124" s="857"/>
      <c r="VAD124" s="857"/>
      <c r="VAE124" s="857"/>
      <c r="VAF124" s="857"/>
      <c r="VAG124" s="857"/>
      <c r="VAH124" s="857"/>
      <c r="VAI124" s="857"/>
      <c r="VAJ124" s="857"/>
      <c r="VAK124" s="857"/>
      <c r="VAL124" s="857"/>
      <c r="VAM124" s="857"/>
      <c r="VAN124" s="857"/>
      <c r="VAO124" s="857"/>
      <c r="VAP124" s="857"/>
      <c r="VAQ124" s="857"/>
      <c r="VAR124" s="857"/>
      <c r="VAS124" s="857"/>
      <c r="VAT124" s="857"/>
      <c r="VAU124" s="857"/>
      <c r="VAV124" s="857"/>
      <c r="VAW124" s="857"/>
      <c r="VAX124" s="857"/>
      <c r="VAY124" s="857"/>
      <c r="VAZ124" s="857"/>
      <c r="VBA124" s="857"/>
      <c r="VBB124" s="857"/>
      <c r="VBC124" s="857"/>
      <c r="VBD124" s="857"/>
      <c r="VBE124" s="857"/>
      <c r="VBF124" s="857"/>
      <c r="VBG124" s="857"/>
      <c r="VBH124" s="857"/>
      <c r="VBI124" s="857"/>
      <c r="VBJ124" s="857"/>
      <c r="VBK124" s="857"/>
      <c r="VBL124" s="857"/>
      <c r="VBM124" s="857"/>
      <c r="VBN124" s="857"/>
      <c r="VBO124" s="857"/>
      <c r="VBP124" s="857"/>
      <c r="VBQ124" s="857"/>
      <c r="VBR124" s="857"/>
      <c r="VBS124" s="857"/>
      <c r="VBT124" s="857"/>
      <c r="VBU124" s="857"/>
      <c r="VBV124" s="857"/>
      <c r="VBW124" s="857"/>
      <c r="VBX124" s="857"/>
      <c r="VBY124" s="857"/>
      <c r="VBZ124" s="857"/>
      <c r="VCA124" s="857"/>
      <c r="VCB124" s="857"/>
      <c r="VCC124" s="857"/>
      <c r="VCD124" s="857"/>
      <c r="VCE124" s="857"/>
      <c r="VCF124" s="857"/>
      <c r="VCG124" s="857"/>
      <c r="VCH124" s="857"/>
      <c r="VCI124" s="857"/>
      <c r="VCJ124" s="857"/>
      <c r="VCK124" s="857"/>
      <c r="VCL124" s="857"/>
      <c r="VCM124" s="857"/>
      <c r="VCN124" s="857"/>
      <c r="VCO124" s="857"/>
      <c r="VCP124" s="857"/>
      <c r="VCQ124" s="857"/>
      <c r="VCR124" s="857"/>
      <c r="VCS124" s="857"/>
      <c r="VCT124" s="857"/>
      <c r="VCU124" s="857"/>
      <c r="VCV124" s="857"/>
      <c r="VCW124" s="857"/>
      <c r="VCX124" s="857"/>
      <c r="VCY124" s="857"/>
      <c r="VCZ124" s="857"/>
      <c r="VDA124" s="857"/>
      <c r="VDB124" s="857"/>
      <c r="VDC124" s="857"/>
      <c r="VDD124" s="857"/>
      <c r="VDE124" s="857"/>
      <c r="VDF124" s="857"/>
      <c r="VDG124" s="857"/>
      <c r="VDH124" s="857"/>
      <c r="VDI124" s="857"/>
      <c r="VDJ124" s="857"/>
      <c r="VDK124" s="857"/>
      <c r="VDL124" s="857"/>
      <c r="VDM124" s="857"/>
      <c r="VDN124" s="857"/>
      <c r="VDO124" s="857"/>
      <c r="VDP124" s="857"/>
      <c r="VDQ124" s="857"/>
      <c r="VDR124" s="857"/>
      <c r="VDS124" s="857"/>
      <c r="VDT124" s="857"/>
      <c r="VDU124" s="857"/>
      <c r="VDV124" s="857"/>
      <c r="VDW124" s="857"/>
      <c r="VDX124" s="857"/>
      <c r="VDY124" s="857"/>
      <c r="VDZ124" s="857"/>
      <c r="VEA124" s="857"/>
      <c r="VEB124" s="857"/>
      <c r="VEC124" s="857"/>
      <c r="VED124" s="857"/>
      <c r="VEE124" s="857"/>
      <c r="VEF124" s="857"/>
      <c r="VEG124" s="857"/>
      <c r="VEH124" s="857"/>
      <c r="VEI124" s="857"/>
      <c r="VEJ124" s="857"/>
      <c r="VEK124" s="857"/>
      <c r="VEL124" s="857"/>
      <c r="VEM124" s="857"/>
      <c r="VEN124" s="857"/>
      <c r="VEO124" s="857"/>
      <c r="VEP124" s="857"/>
      <c r="VEQ124" s="857"/>
      <c r="VER124" s="857"/>
      <c r="VES124" s="857"/>
      <c r="VET124" s="857"/>
      <c r="VEU124" s="857"/>
      <c r="VEV124" s="857"/>
      <c r="VEW124" s="857"/>
      <c r="VEX124" s="857"/>
      <c r="VEY124" s="857"/>
      <c r="VEZ124" s="857"/>
      <c r="VFA124" s="857"/>
      <c r="VFB124" s="857"/>
      <c r="VFC124" s="857"/>
      <c r="VFD124" s="857"/>
      <c r="VFE124" s="857"/>
      <c r="VFF124" s="857"/>
      <c r="VFG124" s="857"/>
      <c r="VFH124" s="857"/>
      <c r="VFI124" s="857"/>
      <c r="VFJ124" s="857"/>
      <c r="VFK124" s="857"/>
      <c r="VFL124" s="857"/>
      <c r="VFM124" s="857"/>
      <c r="VFN124" s="857"/>
      <c r="VFO124" s="857"/>
      <c r="VFP124" s="857"/>
      <c r="VFQ124" s="857"/>
      <c r="VFR124" s="857"/>
      <c r="VFS124" s="857"/>
      <c r="VFT124" s="857"/>
      <c r="VFU124" s="857"/>
      <c r="VFV124" s="857"/>
      <c r="VFW124" s="857"/>
      <c r="VFX124" s="857"/>
      <c r="VFY124" s="857"/>
      <c r="VFZ124" s="857"/>
      <c r="VGA124" s="857"/>
      <c r="VGB124" s="857"/>
      <c r="VGC124" s="857"/>
      <c r="VGD124" s="857"/>
      <c r="VGE124" s="857"/>
      <c r="VGF124" s="857"/>
      <c r="VGG124" s="857"/>
      <c r="VGH124" s="857"/>
      <c r="VGI124" s="857"/>
      <c r="VGJ124" s="857"/>
      <c r="VGK124" s="857"/>
      <c r="VGL124" s="857"/>
      <c r="VGM124" s="857"/>
      <c r="VGN124" s="857"/>
      <c r="VGO124" s="857"/>
      <c r="VGP124" s="857"/>
      <c r="VGQ124" s="857"/>
      <c r="VGR124" s="857"/>
      <c r="VGS124" s="857"/>
      <c r="VGT124" s="857"/>
      <c r="VGU124" s="857"/>
      <c r="VGV124" s="857"/>
      <c r="VGW124" s="857"/>
      <c r="VGX124" s="857"/>
      <c r="VGY124" s="857"/>
      <c r="VGZ124" s="857"/>
      <c r="VHA124" s="857"/>
      <c r="VHB124" s="857"/>
      <c r="VHC124" s="857"/>
      <c r="VHD124" s="857"/>
      <c r="VHE124" s="857"/>
      <c r="VHF124" s="857"/>
      <c r="VHG124" s="857"/>
      <c r="VHH124" s="857"/>
      <c r="VHI124" s="857"/>
      <c r="VHJ124" s="857"/>
      <c r="VHK124" s="857"/>
      <c r="VHL124" s="857"/>
      <c r="VHM124" s="857"/>
      <c r="VHN124" s="857"/>
      <c r="VHO124" s="857"/>
      <c r="VHP124" s="857"/>
      <c r="VHQ124" s="857"/>
      <c r="VHR124" s="857"/>
      <c r="VHS124" s="857"/>
      <c r="VHT124" s="857"/>
      <c r="VHU124" s="857"/>
      <c r="VHV124" s="857"/>
      <c r="VHW124" s="857"/>
      <c r="VHX124" s="857"/>
      <c r="VHY124" s="857"/>
      <c r="VHZ124" s="857"/>
      <c r="VIA124" s="857"/>
      <c r="VIB124" s="857"/>
      <c r="VIC124" s="857"/>
      <c r="VID124" s="857"/>
      <c r="VIE124" s="857"/>
      <c r="VIF124" s="857"/>
      <c r="VIG124" s="857"/>
      <c r="VIH124" s="857"/>
      <c r="VII124" s="857"/>
      <c r="VIJ124" s="857"/>
      <c r="VIK124" s="857"/>
      <c r="VIL124" s="857"/>
      <c r="VIM124" s="857"/>
      <c r="VIN124" s="857"/>
      <c r="VIO124" s="857"/>
      <c r="VIP124" s="857"/>
      <c r="VIQ124" s="857"/>
      <c r="VIR124" s="857"/>
      <c r="VIS124" s="857"/>
      <c r="VIT124" s="857"/>
      <c r="VIU124" s="857"/>
      <c r="VIV124" s="857"/>
      <c r="VIW124" s="857"/>
      <c r="VIX124" s="857"/>
      <c r="VIY124" s="857"/>
      <c r="VIZ124" s="857"/>
      <c r="VJA124" s="857"/>
      <c r="VJB124" s="857"/>
      <c r="VJC124" s="857"/>
      <c r="VJD124" s="857"/>
      <c r="VJE124" s="857"/>
      <c r="VJF124" s="857"/>
      <c r="VJG124" s="857"/>
      <c r="VJH124" s="857"/>
      <c r="VJI124" s="857"/>
      <c r="VJJ124" s="857"/>
      <c r="VJK124" s="857"/>
      <c r="VJL124" s="857"/>
      <c r="VJM124" s="857"/>
      <c r="VJN124" s="857"/>
      <c r="VJO124" s="857"/>
      <c r="VJP124" s="857"/>
      <c r="VJQ124" s="857"/>
      <c r="VJR124" s="857"/>
      <c r="VJS124" s="857"/>
      <c r="VJT124" s="857"/>
      <c r="VJU124" s="857"/>
      <c r="VJV124" s="857"/>
      <c r="VJW124" s="857"/>
      <c r="VJX124" s="857"/>
      <c r="VJY124" s="857"/>
      <c r="VJZ124" s="857"/>
      <c r="VKA124" s="857"/>
      <c r="VKB124" s="857"/>
      <c r="VKC124" s="857"/>
      <c r="VKD124" s="857"/>
      <c r="VKE124" s="857"/>
      <c r="VKF124" s="857"/>
      <c r="VKG124" s="857"/>
      <c r="VKH124" s="857"/>
      <c r="VKI124" s="857"/>
      <c r="VKJ124" s="857"/>
      <c r="VKK124" s="857"/>
      <c r="VKL124" s="857"/>
      <c r="VKM124" s="857"/>
      <c r="VKN124" s="857"/>
      <c r="VKO124" s="857"/>
      <c r="VKP124" s="857"/>
      <c r="VKQ124" s="857"/>
      <c r="VKR124" s="857"/>
      <c r="VKS124" s="857"/>
      <c r="VKT124" s="857"/>
      <c r="VKU124" s="857"/>
      <c r="VKV124" s="857"/>
      <c r="VKW124" s="857"/>
      <c r="VKX124" s="857"/>
      <c r="VKY124" s="857"/>
      <c r="VKZ124" s="857"/>
      <c r="VLA124" s="857"/>
      <c r="VLB124" s="857"/>
      <c r="VLC124" s="857"/>
      <c r="VLD124" s="857"/>
      <c r="VLE124" s="857"/>
      <c r="VLF124" s="857"/>
      <c r="VLG124" s="857"/>
      <c r="VLH124" s="857"/>
      <c r="VLI124" s="857"/>
      <c r="VLJ124" s="857"/>
      <c r="VLK124" s="857"/>
      <c r="VLL124" s="857"/>
      <c r="VLM124" s="857"/>
      <c r="VLN124" s="857"/>
      <c r="VLO124" s="857"/>
      <c r="VLP124" s="857"/>
      <c r="VLQ124" s="857"/>
      <c r="VLR124" s="857"/>
      <c r="VLS124" s="857"/>
      <c r="VLT124" s="857"/>
      <c r="VLU124" s="857"/>
      <c r="VLV124" s="857"/>
      <c r="VLW124" s="857"/>
      <c r="VLX124" s="857"/>
      <c r="VLY124" s="857"/>
      <c r="VLZ124" s="857"/>
      <c r="VMA124" s="857"/>
      <c r="VMB124" s="857"/>
      <c r="VMC124" s="857"/>
      <c r="VMD124" s="857"/>
      <c r="VME124" s="857"/>
      <c r="VMF124" s="857"/>
      <c r="VMG124" s="857"/>
      <c r="VMH124" s="857"/>
      <c r="VMI124" s="857"/>
      <c r="VMJ124" s="857"/>
      <c r="VMK124" s="857"/>
      <c r="VML124" s="857"/>
      <c r="VMM124" s="857"/>
      <c r="VMN124" s="857"/>
      <c r="VMO124" s="857"/>
      <c r="VMP124" s="857"/>
      <c r="VMQ124" s="857"/>
      <c r="VMR124" s="857"/>
      <c r="VMS124" s="857"/>
      <c r="VMT124" s="857"/>
      <c r="VMU124" s="857"/>
      <c r="VMV124" s="857"/>
      <c r="VMW124" s="857"/>
      <c r="VMX124" s="857"/>
      <c r="VMY124" s="857"/>
      <c r="VMZ124" s="857"/>
      <c r="VNA124" s="857"/>
      <c r="VNB124" s="857"/>
      <c r="VNC124" s="857"/>
      <c r="VND124" s="857"/>
      <c r="VNE124" s="857"/>
      <c r="VNF124" s="857"/>
      <c r="VNG124" s="857"/>
      <c r="VNH124" s="857"/>
      <c r="VNI124" s="857"/>
      <c r="VNJ124" s="857"/>
      <c r="VNK124" s="857"/>
      <c r="VNL124" s="857"/>
      <c r="VNM124" s="857"/>
      <c r="VNN124" s="857"/>
      <c r="VNO124" s="857"/>
      <c r="VNP124" s="857"/>
      <c r="VNQ124" s="857"/>
      <c r="VNR124" s="857"/>
      <c r="VNS124" s="857"/>
      <c r="VNT124" s="857"/>
      <c r="VNU124" s="857"/>
      <c r="VNV124" s="857"/>
      <c r="VNW124" s="857"/>
      <c r="VNX124" s="857"/>
      <c r="VNY124" s="857"/>
      <c r="VNZ124" s="857"/>
      <c r="VOA124" s="857"/>
      <c r="VOB124" s="857"/>
      <c r="VOC124" s="857"/>
      <c r="VOD124" s="857"/>
      <c r="VOE124" s="857"/>
      <c r="VOF124" s="857"/>
      <c r="VOG124" s="857"/>
      <c r="VOH124" s="857"/>
      <c r="VOI124" s="857"/>
      <c r="VOJ124" s="857"/>
      <c r="VOK124" s="857"/>
      <c r="VOL124" s="857"/>
      <c r="VOM124" s="857"/>
      <c r="VON124" s="857"/>
      <c r="VOO124" s="857"/>
      <c r="VOP124" s="857"/>
      <c r="VOQ124" s="857"/>
      <c r="VOR124" s="857"/>
      <c r="VOS124" s="857"/>
      <c r="VOT124" s="857"/>
      <c r="VOU124" s="857"/>
      <c r="VOV124" s="857"/>
      <c r="VOW124" s="857"/>
      <c r="VOX124" s="857"/>
      <c r="VOY124" s="857"/>
      <c r="VOZ124" s="857"/>
      <c r="VPA124" s="857"/>
      <c r="VPB124" s="857"/>
      <c r="VPC124" s="857"/>
      <c r="VPD124" s="857"/>
      <c r="VPE124" s="857"/>
      <c r="VPF124" s="857"/>
      <c r="VPG124" s="857"/>
      <c r="VPH124" s="857"/>
      <c r="VPI124" s="857"/>
      <c r="VPJ124" s="857"/>
      <c r="VPK124" s="857"/>
      <c r="VPL124" s="857"/>
      <c r="VPM124" s="857"/>
      <c r="VPN124" s="857"/>
      <c r="VPO124" s="857"/>
      <c r="VPP124" s="857"/>
      <c r="VPQ124" s="857"/>
      <c r="VPR124" s="857"/>
      <c r="VPS124" s="857"/>
      <c r="VPT124" s="857"/>
      <c r="VPU124" s="857"/>
      <c r="VPV124" s="857"/>
      <c r="VPW124" s="857"/>
      <c r="VPX124" s="857"/>
      <c r="VPY124" s="857"/>
      <c r="VPZ124" s="857"/>
      <c r="VQA124" s="857"/>
      <c r="VQB124" s="857"/>
      <c r="VQC124" s="857"/>
      <c r="VQD124" s="857"/>
      <c r="VQE124" s="857"/>
      <c r="VQF124" s="857"/>
      <c r="VQG124" s="857"/>
      <c r="VQH124" s="857"/>
      <c r="VQI124" s="857"/>
      <c r="VQJ124" s="857"/>
      <c r="VQK124" s="857"/>
      <c r="VQL124" s="857"/>
      <c r="VQM124" s="857"/>
      <c r="VQN124" s="857"/>
      <c r="VQO124" s="857"/>
      <c r="VQP124" s="857"/>
      <c r="VQQ124" s="857"/>
      <c r="VQR124" s="857"/>
      <c r="VQS124" s="857"/>
      <c r="VQT124" s="857"/>
      <c r="VQU124" s="857"/>
      <c r="VQV124" s="857"/>
      <c r="VQW124" s="857"/>
      <c r="VQX124" s="857"/>
      <c r="VQY124" s="857"/>
      <c r="VQZ124" s="857"/>
      <c r="VRA124" s="857"/>
      <c r="VRB124" s="857"/>
      <c r="VRC124" s="857"/>
      <c r="VRD124" s="857"/>
      <c r="VRE124" s="857"/>
      <c r="VRF124" s="857"/>
      <c r="VRG124" s="857"/>
      <c r="VRH124" s="857"/>
      <c r="VRI124" s="857"/>
      <c r="VRJ124" s="857"/>
      <c r="VRK124" s="857"/>
      <c r="VRL124" s="857"/>
      <c r="VRM124" s="857"/>
      <c r="VRN124" s="857"/>
      <c r="VRO124" s="857"/>
      <c r="VRP124" s="857"/>
      <c r="VRQ124" s="857"/>
      <c r="VRR124" s="857"/>
      <c r="VRS124" s="857"/>
      <c r="VRT124" s="857"/>
      <c r="VRU124" s="857"/>
      <c r="VRV124" s="857"/>
      <c r="VRW124" s="857"/>
      <c r="VRX124" s="857"/>
      <c r="VRY124" s="857"/>
      <c r="VRZ124" s="857"/>
      <c r="VSA124" s="857"/>
      <c r="VSB124" s="857"/>
      <c r="VSC124" s="857"/>
      <c r="VSD124" s="857"/>
      <c r="VSE124" s="857"/>
      <c r="VSF124" s="857"/>
      <c r="VSG124" s="857"/>
      <c r="VSH124" s="857"/>
      <c r="VSI124" s="857"/>
      <c r="VSJ124" s="857"/>
      <c r="VSK124" s="857"/>
      <c r="VSL124" s="857"/>
      <c r="VSM124" s="857"/>
      <c r="VSN124" s="857"/>
      <c r="VSO124" s="857"/>
      <c r="VSP124" s="857"/>
      <c r="VSQ124" s="857"/>
      <c r="VSR124" s="857"/>
      <c r="VSS124" s="857"/>
      <c r="VST124" s="857"/>
      <c r="VSU124" s="857"/>
      <c r="VSV124" s="857"/>
      <c r="VSW124" s="857"/>
      <c r="VSX124" s="857"/>
      <c r="VSY124" s="857"/>
      <c r="VSZ124" s="857"/>
      <c r="VTA124" s="857"/>
      <c r="VTB124" s="857"/>
      <c r="VTC124" s="857"/>
      <c r="VTD124" s="857"/>
      <c r="VTE124" s="857"/>
      <c r="VTF124" s="857"/>
      <c r="VTG124" s="857"/>
      <c r="VTH124" s="857"/>
      <c r="VTI124" s="857"/>
      <c r="VTJ124" s="857"/>
      <c r="VTK124" s="857"/>
      <c r="VTL124" s="857"/>
      <c r="VTM124" s="857"/>
      <c r="VTN124" s="857"/>
      <c r="VTO124" s="857"/>
      <c r="VTP124" s="857"/>
      <c r="VTQ124" s="857"/>
      <c r="VTR124" s="857"/>
      <c r="VTS124" s="857"/>
      <c r="VTT124" s="857"/>
      <c r="VTU124" s="857"/>
      <c r="VTV124" s="857"/>
      <c r="VTW124" s="857"/>
      <c r="VTX124" s="857"/>
      <c r="VTY124" s="857"/>
      <c r="VTZ124" s="857"/>
      <c r="VUA124" s="857"/>
      <c r="VUB124" s="857"/>
      <c r="VUC124" s="857"/>
      <c r="VUD124" s="857"/>
      <c r="VUE124" s="857"/>
      <c r="VUF124" s="857"/>
      <c r="VUG124" s="857"/>
      <c r="VUH124" s="857"/>
      <c r="VUI124" s="857"/>
      <c r="VUJ124" s="857"/>
      <c r="VUK124" s="857"/>
      <c r="VUL124" s="857"/>
      <c r="VUM124" s="857"/>
      <c r="VUN124" s="857"/>
      <c r="VUO124" s="857"/>
      <c r="VUP124" s="857"/>
      <c r="VUQ124" s="857"/>
      <c r="VUR124" s="857"/>
      <c r="VUS124" s="857"/>
      <c r="VUT124" s="857"/>
      <c r="VUU124" s="857"/>
      <c r="VUV124" s="857"/>
      <c r="VUW124" s="857"/>
      <c r="VUX124" s="857"/>
      <c r="VUY124" s="857"/>
      <c r="VUZ124" s="857"/>
      <c r="VVA124" s="857"/>
      <c r="VVB124" s="857"/>
      <c r="VVC124" s="857"/>
      <c r="VVD124" s="857"/>
      <c r="VVE124" s="857"/>
      <c r="VVF124" s="857"/>
      <c r="VVG124" s="857"/>
      <c r="VVH124" s="857"/>
      <c r="VVI124" s="857"/>
      <c r="VVJ124" s="857"/>
      <c r="VVK124" s="857"/>
      <c r="VVL124" s="857"/>
      <c r="VVM124" s="857"/>
      <c r="VVN124" s="857"/>
      <c r="VVO124" s="857"/>
      <c r="VVP124" s="857"/>
      <c r="VVQ124" s="857"/>
      <c r="VVR124" s="857"/>
      <c r="VVS124" s="857"/>
      <c r="VVT124" s="857"/>
      <c r="VVU124" s="857"/>
      <c r="VVV124" s="857"/>
      <c r="VVW124" s="857"/>
      <c r="VVX124" s="857"/>
      <c r="VVY124" s="857"/>
      <c r="VVZ124" s="857"/>
      <c r="VWA124" s="857"/>
      <c r="VWB124" s="857"/>
      <c r="VWC124" s="857"/>
      <c r="VWD124" s="857"/>
      <c r="VWE124" s="857"/>
      <c r="VWF124" s="857"/>
      <c r="VWG124" s="857"/>
      <c r="VWH124" s="857"/>
      <c r="VWI124" s="857"/>
      <c r="VWJ124" s="857"/>
      <c r="VWK124" s="857"/>
      <c r="VWL124" s="857"/>
      <c r="VWM124" s="857"/>
      <c r="VWN124" s="857"/>
      <c r="VWO124" s="857"/>
      <c r="VWP124" s="857"/>
      <c r="VWQ124" s="857"/>
      <c r="VWR124" s="857"/>
      <c r="VWS124" s="857"/>
      <c r="VWT124" s="857"/>
      <c r="VWU124" s="857"/>
      <c r="VWV124" s="857"/>
      <c r="VWW124" s="857"/>
      <c r="VWX124" s="857"/>
      <c r="VWY124" s="857"/>
      <c r="VWZ124" s="857"/>
      <c r="VXA124" s="857"/>
      <c r="VXB124" s="857"/>
      <c r="VXC124" s="857"/>
      <c r="VXD124" s="857"/>
      <c r="VXE124" s="857"/>
      <c r="VXF124" s="857"/>
      <c r="VXG124" s="857"/>
      <c r="VXH124" s="857"/>
      <c r="VXI124" s="857"/>
      <c r="VXJ124" s="857"/>
      <c r="VXK124" s="857"/>
      <c r="VXL124" s="857"/>
      <c r="VXM124" s="857"/>
      <c r="VXN124" s="857"/>
      <c r="VXO124" s="857"/>
      <c r="VXP124" s="857"/>
      <c r="VXQ124" s="857"/>
      <c r="VXR124" s="857"/>
      <c r="VXS124" s="857"/>
      <c r="VXT124" s="857"/>
      <c r="VXU124" s="857"/>
      <c r="VXV124" s="857"/>
      <c r="VXW124" s="857"/>
      <c r="VXX124" s="857"/>
      <c r="VXY124" s="857"/>
      <c r="VXZ124" s="857"/>
      <c r="VYA124" s="857"/>
      <c r="VYB124" s="857"/>
      <c r="VYC124" s="857"/>
      <c r="VYD124" s="857"/>
      <c r="VYE124" s="857"/>
      <c r="VYF124" s="857"/>
      <c r="VYG124" s="857"/>
      <c r="VYH124" s="857"/>
      <c r="VYI124" s="857"/>
      <c r="VYJ124" s="857"/>
      <c r="VYK124" s="857"/>
      <c r="VYL124" s="857"/>
      <c r="VYM124" s="857"/>
      <c r="VYN124" s="857"/>
      <c r="VYO124" s="857"/>
      <c r="VYP124" s="857"/>
      <c r="VYQ124" s="857"/>
      <c r="VYR124" s="857"/>
      <c r="VYS124" s="857"/>
      <c r="VYT124" s="857"/>
      <c r="VYU124" s="857"/>
      <c r="VYV124" s="857"/>
      <c r="VYW124" s="857"/>
      <c r="VYX124" s="857"/>
      <c r="VYY124" s="857"/>
      <c r="VYZ124" s="857"/>
      <c r="VZA124" s="857"/>
      <c r="VZB124" s="857"/>
      <c r="VZC124" s="857"/>
      <c r="VZD124" s="857"/>
      <c r="VZE124" s="857"/>
      <c r="VZF124" s="857"/>
      <c r="VZG124" s="857"/>
      <c r="VZH124" s="857"/>
      <c r="VZI124" s="857"/>
      <c r="VZJ124" s="857"/>
      <c r="VZK124" s="857"/>
      <c r="VZL124" s="857"/>
      <c r="VZM124" s="857"/>
      <c r="VZN124" s="857"/>
      <c r="VZO124" s="857"/>
      <c r="VZP124" s="857"/>
      <c r="VZQ124" s="857"/>
      <c r="VZR124" s="857"/>
      <c r="VZS124" s="857"/>
      <c r="VZT124" s="857"/>
      <c r="VZU124" s="857"/>
      <c r="VZV124" s="857"/>
      <c r="VZW124" s="857"/>
      <c r="VZX124" s="857"/>
      <c r="VZY124" s="857"/>
      <c r="VZZ124" s="857"/>
      <c r="WAA124" s="857"/>
      <c r="WAB124" s="857"/>
      <c r="WAC124" s="857"/>
      <c r="WAD124" s="857"/>
      <c r="WAE124" s="857"/>
      <c r="WAF124" s="857"/>
      <c r="WAG124" s="857"/>
      <c r="WAH124" s="857"/>
      <c r="WAI124" s="857"/>
      <c r="WAJ124" s="857"/>
      <c r="WAK124" s="857"/>
      <c r="WAL124" s="857"/>
      <c r="WAM124" s="857"/>
      <c r="WAN124" s="857"/>
      <c r="WAO124" s="857"/>
      <c r="WAP124" s="857"/>
      <c r="WAQ124" s="857"/>
      <c r="WAR124" s="857"/>
      <c r="WAS124" s="857"/>
      <c r="WAT124" s="857"/>
      <c r="WAU124" s="857"/>
      <c r="WAV124" s="857"/>
      <c r="WAW124" s="857"/>
      <c r="WAX124" s="857"/>
      <c r="WAY124" s="857"/>
      <c r="WAZ124" s="857"/>
      <c r="WBA124" s="857"/>
      <c r="WBB124" s="857"/>
      <c r="WBC124" s="857"/>
      <c r="WBD124" s="857"/>
      <c r="WBE124" s="857"/>
      <c r="WBF124" s="857"/>
      <c r="WBG124" s="857"/>
      <c r="WBH124" s="857"/>
      <c r="WBI124" s="857"/>
      <c r="WBJ124" s="857"/>
      <c r="WBK124" s="857"/>
      <c r="WBL124" s="857"/>
      <c r="WBM124" s="857"/>
      <c r="WBN124" s="857"/>
      <c r="WBO124" s="857"/>
      <c r="WBP124" s="857"/>
      <c r="WBQ124" s="857"/>
      <c r="WBR124" s="857"/>
      <c r="WBS124" s="857"/>
      <c r="WBT124" s="857"/>
      <c r="WBU124" s="857"/>
      <c r="WBV124" s="857"/>
      <c r="WBW124" s="857"/>
      <c r="WBX124" s="857"/>
      <c r="WBY124" s="857"/>
      <c r="WBZ124" s="857"/>
      <c r="WCA124" s="857"/>
      <c r="WCB124" s="857"/>
      <c r="WCC124" s="857"/>
      <c r="WCD124" s="857"/>
      <c r="WCE124" s="857"/>
      <c r="WCF124" s="857"/>
      <c r="WCG124" s="857"/>
      <c r="WCH124" s="857"/>
      <c r="WCI124" s="857"/>
      <c r="WCJ124" s="857"/>
      <c r="WCK124" s="857"/>
      <c r="WCL124" s="857"/>
      <c r="WCM124" s="857"/>
      <c r="WCN124" s="857"/>
      <c r="WCO124" s="857"/>
      <c r="WCP124" s="857"/>
      <c r="WCQ124" s="857"/>
      <c r="WCR124" s="857"/>
      <c r="WCS124" s="857"/>
      <c r="WCT124" s="857"/>
      <c r="WCU124" s="857"/>
      <c r="WCV124" s="857"/>
      <c r="WCW124" s="857"/>
      <c r="WCX124" s="857"/>
      <c r="WCY124" s="857"/>
      <c r="WCZ124" s="857"/>
      <c r="WDA124" s="857"/>
      <c r="WDB124" s="857"/>
      <c r="WDC124" s="857"/>
      <c r="WDD124" s="857"/>
      <c r="WDE124" s="857"/>
      <c r="WDF124" s="857"/>
      <c r="WDG124" s="857"/>
      <c r="WDH124" s="857"/>
      <c r="WDI124" s="857"/>
      <c r="WDJ124" s="857"/>
      <c r="WDK124" s="857"/>
      <c r="WDL124" s="857"/>
      <c r="WDM124" s="857"/>
      <c r="WDN124" s="857"/>
      <c r="WDO124" s="857"/>
      <c r="WDP124" s="857"/>
      <c r="WDQ124" s="857"/>
      <c r="WDR124" s="857"/>
      <c r="WDS124" s="857"/>
      <c r="WDT124" s="857"/>
      <c r="WDU124" s="857"/>
      <c r="WDV124" s="857"/>
      <c r="WDW124" s="857"/>
      <c r="WDX124" s="857"/>
      <c r="WDY124" s="857"/>
      <c r="WDZ124" s="857"/>
      <c r="WEA124" s="857"/>
      <c r="WEB124" s="857"/>
      <c r="WEC124" s="857"/>
      <c r="WED124" s="857"/>
      <c r="WEE124" s="857"/>
      <c r="WEF124" s="857"/>
      <c r="WEG124" s="857"/>
      <c r="WEH124" s="857"/>
      <c r="WEI124" s="857"/>
      <c r="WEJ124" s="857"/>
      <c r="WEK124" s="857"/>
      <c r="WEL124" s="857"/>
      <c r="WEM124" s="857"/>
      <c r="WEN124" s="857"/>
      <c r="WEO124" s="857"/>
      <c r="WEP124" s="857"/>
      <c r="WEQ124" s="857"/>
      <c r="WER124" s="857"/>
      <c r="WES124" s="857"/>
      <c r="WET124" s="857"/>
      <c r="WEU124" s="857"/>
      <c r="WEV124" s="857"/>
      <c r="WEW124" s="857"/>
      <c r="WEX124" s="857"/>
      <c r="WEY124" s="857"/>
      <c r="WEZ124" s="857"/>
      <c r="WFA124" s="857"/>
      <c r="WFB124" s="857"/>
      <c r="WFC124" s="857"/>
      <c r="WFD124" s="857"/>
      <c r="WFE124" s="857"/>
      <c r="WFF124" s="857"/>
      <c r="WFG124" s="857"/>
      <c r="WFH124" s="857"/>
      <c r="WFI124" s="857"/>
      <c r="WFJ124" s="857"/>
      <c r="WFK124" s="857"/>
      <c r="WFL124" s="857"/>
      <c r="WFM124" s="857"/>
      <c r="WFN124" s="857"/>
      <c r="WFO124" s="857"/>
      <c r="WFP124" s="857"/>
      <c r="WFQ124" s="857"/>
      <c r="WFR124" s="857"/>
      <c r="WFS124" s="857"/>
      <c r="WFT124" s="857"/>
      <c r="WFU124" s="857"/>
      <c r="WFV124" s="857"/>
      <c r="WFW124" s="857"/>
      <c r="WFX124" s="857"/>
      <c r="WFY124" s="857"/>
      <c r="WFZ124" s="857"/>
      <c r="WGA124" s="857"/>
      <c r="WGB124" s="857"/>
      <c r="WGC124" s="857"/>
      <c r="WGD124" s="857"/>
      <c r="WGE124" s="857"/>
      <c r="WGF124" s="857"/>
      <c r="WGG124" s="857"/>
      <c r="WGH124" s="857"/>
      <c r="WGI124" s="857"/>
      <c r="WGJ124" s="857"/>
      <c r="WGK124" s="857"/>
      <c r="WGL124" s="857"/>
      <c r="WGM124" s="857"/>
      <c r="WGN124" s="857"/>
      <c r="WGO124" s="857"/>
      <c r="WGP124" s="857"/>
      <c r="WGQ124" s="857"/>
      <c r="WGR124" s="857"/>
      <c r="WGS124" s="857"/>
      <c r="WGT124" s="857"/>
      <c r="WGU124" s="857"/>
      <c r="WGV124" s="857"/>
      <c r="WGW124" s="857"/>
      <c r="WGX124" s="857"/>
      <c r="WGY124" s="857"/>
      <c r="WGZ124" s="857"/>
      <c r="WHA124" s="857"/>
      <c r="WHB124" s="857"/>
      <c r="WHC124" s="857"/>
      <c r="WHD124" s="857"/>
      <c r="WHE124" s="857"/>
      <c r="WHF124" s="857"/>
      <c r="WHG124" s="857"/>
      <c r="WHH124" s="857"/>
      <c r="WHI124" s="857"/>
      <c r="WHJ124" s="857"/>
      <c r="WHK124" s="857"/>
      <c r="WHL124" s="857"/>
      <c r="WHM124" s="857"/>
      <c r="WHN124" s="857"/>
      <c r="WHO124" s="857"/>
      <c r="WHP124" s="857"/>
      <c r="WHQ124" s="857"/>
      <c r="WHR124" s="857"/>
      <c r="WHS124" s="857"/>
      <c r="WHT124" s="857"/>
      <c r="WHU124" s="857"/>
      <c r="WHV124" s="857"/>
      <c r="WHW124" s="857"/>
      <c r="WHX124" s="857"/>
      <c r="WHY124" s="857"/>
      <c r="WHZ124" s="857"/>
      <c r="WIA124" s="857"/>
      <c r="WIB124" s="857"/>
      <c r="WIC124" s="857"/>
      <c r="WID124" s="857"/>
      <c r="WIE124" s="857"/>
      <c r="WIF124" s="857"/>
      <c r="WIG124" s="857"/>
      <c r="WIH124" s="857"/>
      <c r="WII124" s="857"/>
      <c r="WIJ124" s="857"/>
      <c r="WIK124" s="857"/>
      <c r="WIL124" s="857"/>
      <c r="WIM124" s="857"/>
      <c r="WIN124" s="857"/>
      <c r="WIO124" s="857"/>
      <c r="WIP124" s="857"/>
      <c r="WIQ124" s="857"/>
      <c r="WIR124" s="857"/>
      <c r="WIS124" s="857"/>
      <c r="WIT124" s="857"/>
      <c r="WIU124" s="857"/>
      <c r="WIV124" s="857"/>
      <c r="WIW124" s="857"/>
      <c r="WIX124" s="857"/>
      <c r="WIY124" s="857"/>
      <c r="WIZ124" s="857"/>
      <c r="WJA124" s="857"/>
      <c r="WJB124" s="857"/>
      <c r="WJC124" s="857"/>
      <c r="WJD124" s="857"/>
      <c r="WJE124" s="857"/>
      <c r="WJF124" s="857"/>
      <c r="WJG124" s="857"/>
      <c r="WJH124" s="857"/>
      <c r="WJI124" s="857"/>
      <c r="WJJ124" s="857"/>
      <c r="WJK124" s="857"/>
      <c r="WJL124" s="857"/>
      <c r="WJM124" s="857"/>
      <c r="WJN124" s="857"/>
      <c r="WJO124" s="857"/>
      <c r="WJP124" s="857"/>
      <c r="WJQ124" s="857"/>
      <c r="WJR124" s="857"/>
      <c r="WJS124" s="857"/>
      <c r="WJT124" s="857"/>
      <c r="WJU124" s="857"/>
      <c r="WJV124" s="857"/>
      <c r="WJW124" s="857"/>
      <c r="WJX124" s="857"/>
      <c r="WJY124" s="857"/>
      <c r="WJZ124" s="857"/>
      <c r="WKA124" s="857"/>
      <c r="WKB124" s="857"/>
      <c r="WKC124" s="857"/>
      <c r="WKD124" s="857"/>
      <c r="WKE124" s="857"/>
      <c r="WKF124" s="857"/>
      <c r="WKG124" s="857"/>
      <c r="WKH124" s="857"/>
      <c r="WKI124" s="857"/>
      <c r="WKJ124" s="857"/>
      <c r="WKK124" s="857"/>
      <c r="WKL124" s="857"/>
      <c r="WKM124" s="857"/>
      <c r="WKN124" s="857"/>
      <c r="WKO124" s="857"/>
      <c r="WKP124" s="857"/>
      <c r="WKQ124" s="857"/>
      <c r="WKR124" s="857"/>
      <c r="WKS124" s="857"/>
      <c r="WKT124" s="857"/>
      <c r="WKU124" s="857"/>
      <c r="WKV124" s="857"/>
      <c r="WKW124" s="857"/>
      <c r="WKX124" s="857"/>
      <c r="WKY124" s="857"/>
      <c r="WKZ124" s="857"/>
      <c r="WLA124" s="857"/>
      <c r="WLB124" s="857"/>
      <c r="WLC124" s="857"/>
      <c r="WLD124" s="857"/>
      <c r="WLE124" s="857"/>
      <c r="WLF124" s="857"/>
      <c r="WLG124" s="857"/>
      <c r="WLH124" s="857"/>
      <c r="WLI124" s="857"/>
      <c r="WLJ124" s="857"/>
      <c r="WLK124" s="857"/>
      <c r="WLL124" s="857"/>
      <c r="WLM124" s="857"/>
      <c r="WLN124" s="857"/>
      <c r="WLO124" s="857"/>
      <c r="WLP124" s="857"/>
      <c r="WLQ124" s="857"/>
      <c r="WLR124" s="857"/>
      <c r="WLS124" s="857"/>
      <c r="WLT124" s="857"/>
      <c r="WLU124" s="857"/>
      <c r="WLV124" s="857"/>
      <c r="WLW124" s="857"/>
      <c r="WLX124" s="857"/>
      <c r="WLY124" s="857"/>
      <c r="WLZ124" s="857"/>
      <c r="WMA124" s="857"/>
      <c r="WMB124" s="857"/>
      <c r="WMC124" s="857"/>
      <c r="WMD124" s="857"/>
      <c r="WME124" s="857"/>
      <c r="WMF124" s="857"/>
      <c r="WMG124" s="857"/>
      <c r="WMH124" s="857"/>
      <c r="WMI124" s="857"/>
      <c r="WMJ124" s="857"/>
      <c r="WMK124" s="857"/>
      <c r="WML124" s="857"/>
      <c r="WMM124" s="857"/>
      <c r="WMN124" s="857"/>
      <c r="WMO124" s="857"/>
      <c r="WMP124" s="857"/>
      <c r="WMQ124" s="857"/>
      <c r="WMR124" s="857"/>
      <c r="WMS124" s="857"/>
      <c r="WMT124" s="857"/>
      <c r="WMU124" s="857"/>
      <c r="WMV124" s="857"/>
      <c r="WMW124" s="857"/>
      <c r="WMX124" s="857"/>
      <c r="WMY124" s="857"/>
      <c r="WMZ124" s="857"/>
      <c r="WNA124" s="857"/>
      <c r="WNB124" s="857"/>
      <c r="WNC124" s="857"/>
      <c r="WND124" s="857"/>
      <c r="WNE124" s="857"/>
      <c r="WNF124" s="857"/>
      <c r="WNG124" s="857"/>
      <c r="WNH124" s="857"/>
      <c r="WNI124" s="857"/>
      <c r="WNJ124" s="857"/>
      <c r="WNK124" s="857"/>
      <c r="WNL124" s="857"/>
      <c r="WNM124" s="857"/>
      <c r="WNN124" s="857"/>
      <c r="WNO124" s="857"/>
      <c r="WNP124" s="857"/>
      <c r="WNQ124" s="857"/>
      <c r="WNR124" s="857"/>
      <c r="WNS124" s="857"/>
      <c r="WNT124" s="857"/>
      <c r="WNU124" s="857"/>
      <c r="WNV124" s="857"/>
      <c r="WNW124" s="857"/>
      <c r="WNX124" s="857"/>
      <c r="WNY124" s="857"/>
      <c r="WNZ124" s="857"/>
      <c r="WOA124" s="857"/>
      <c r="WOB124" s="857"/>
      <c r="WOC124" s="857"/>
      <c r="WOD124" s="857"/>
      <c r="WOE124" s="857"/>
      <c r="WOF124" s="857"/>
      <c r="WOG124" s="857"/>
      <c r="WOH124" s="857"/>
      <c r="WOI124" s="857"/>
      <c r="WOJ124" s="857"/>
      <c r="WOK124" s="857"/>
      <c r="WOL124" s="857"/>
      <c r="WOM124" s="857"/>
      <c r="WON124" s="857"/>
      <c r="WOO124" s="857"/>
      <c r="WOP124" s="857"/>
      <c r="WOQ124" s="857"/>
      <c r="WOR124" s="857"/>
      <c r="WOS124" s="857"/>
      <c r="WOT124" s="857"/>
      <c r="WOU124" s="857"/>
      <c r="WOV124" s="857"/>
      <c r="WOW124" s="857"/>
      <c r="WOX124" s="857"/>
      <c r="WOY124" s="857"/>
      <c r="WOZ124" s="857"/>
      <c r="WPA124" s="857"/>
      <c r="WPB124" s="857"/>
      <c r="WPC124" s="857"/>
      <c r="WPD124" s="857"/>
      <c r="WPE124" s="857"/>
      <c r="WPF124" s="857"/>
      <c r="WPG124" s="857"/>
      <c r="WPH124" s="857"/>
      <c r="WPI124" s="857"/>
      <c r="WPJ124" s="857"/>
      <c r="WPK124" s="857"/>
      <c r="WPL124" s="857"/>
      <c r="WPM124" s="857"/>
      <c r="WPN124" s="857"/>
      <c r="WPO124" s="857"/>
      <c r="WPP124" s="857"/>
      <c r="WPQ124" s="857"/>
      <c r="WPR124" s="857"/>
      <c r="WPS124" s="857"/>
      <c r="WPT124" s="857"/>
      <c r="WPU124" s="857"/>
      <c r="WPV124" s="857"/>
      <c r="WPW124" s="857"/>
      <c r="WPX124" s="857"/>
      <c r="WPY124" s="857"/>
      <c r="WPZ124" s="857"/>
      <c r="WQA124" s="857"/>
      <c r="WQB124" s="857"/>
      <c r="WQC124" s="857"/>
      <c r="WQD124" s="857"/>
      <c r="WQE124" s="857"/>
      <c r="WQF124" s="857"/>
      <c r="WQG124" s="857"/>
      <c r="WQH124" s="857"/>
      <c r="WQI124" s="857"/>
      <c r="WQJ124" s="857"/>
      <c r="WQK124" s="857"/>
      <c r="WQL124" s="857"/>
      <c r="WQM124" s="857"/>
      <c r="WQN124" s="857"/>
      <c r="WQO124" s="857"/>
      <c r="WQP124" s="857"/>
      <c r="WQQ124" s="857"/>
      <c r="WQR124" s="857"/>
      <c r="WQS124" s="857"/>
      <c r="WQT124" s="857"/>
      <c r="WQU124" s="857"/>
      <c r="WQV124" s="857"/>
      <c r="WQW124" s="857"/>
      <c r="WQX124" s="857"/>
      <c r="WQY124" s="857"/>
      <c r="WQZ124" s="857"/>
      <c r="WRA124" s="857"/>
      <c r="WRB124" s="857"/>
      <c r="WRC124" s="857"/>
      <c r="WRD124" s="857"/>
      <c r="WRE124" s="857"/>
      <c r="WRF124" s="857"/>
      <c r="WRG124" s="857"/>
      <c r="WRH124" s="857"/>
      <c r="WRI124" s="857"/>
      <c r="WRJ124" s="857"/>
      <c r="WRK124" s="857"/>
      <c r="WRL124" s="857"/>
      <c r="WRM124" s="857"/>
      <c r="WRN124" s="857"/>
      <c r="WRO124" s="857"/>
      <c r="WRP124" s="857"/>
      <c r="WRQ124" s="857"/>
      <c r="WRR124" s="857"/>
      <c r="WRS124" s="857"/>
      <c r="WRT124" s="857"/>
      <c r="WRU124" s="857"/>
      <c r="WRV124" s="857"/>
      <c r="WRW124" s="857"/>
      <c r="WRX124" s="857"/>
      <c r="WRY124" s="857"/>
      <c r="WRZ124" s="857"/>
      <c r="WSA124" s="857"/>
      <c r="WSB124" s="857"/>
      <c r="WSC124" s="857"/>
      <c r="WSD124" s="857"/>
      <c r="WSE124" s="857"/>
      <c r="WSF124" s="857"/>
      <c r="WSG124" s="857"/>
      <c r="WSH124" s="857"/>
      <c r="WSI124" s="857"/>
      <c r="WSJ124" s="857"/>
      <c r="WSK124" s="857"/>
      <c r="WSL124" s="857"/>
      <c r="WSM124" s="857"/>
      <c r="WSN124" s="857"/>
      <c r="WSO124" s="857"/>
      <c r="WSP124" s="857"/>
      <c r="WSQ124" s="857"/>
      <c r="WSR124" s="857"/>
      <c r="WSS124" s="857"/>
      <c r="WST124" s="857"/>
      <c r="WSU124" s="857"/>
      <c r="WSV124" s="857"/>
      <c r="WSW124" s="857"/>
      <c r="WSX124" s="857"/>
      <c r="WSY124" s="857"/>
      <c r="WSZ124" s="857"/>
      <c r="WTA124" s="857"/>
      <c r="WTB124" s="857"/>
      <c r="WTC124" s="857"/>
      <c r="WTD124" s="857"/>
      <c r="WTE124" s="857"/>
      <c r="WTF124" s="857"/>
      <c r="WTG124" s="857"/>
      <c r="WTH124" s="857"/>
      <c r="WTI124" s="857"/>
      <c r="WTJ124" s="857"/>
      <c r="WTK124" s="857"/>
      <c r="WTL124" s="857"/>
      <c r="WTM124" s="857"/>
      <c r="WTN124" s="857"/>
      <c r="WTO124" s="857"/>
      <c r="WTP124" s="857"/>
      <c r="WTQ124" s="857"/>
      <c r="WTR124" s="857"/>
      <c r="WTS124" s="857"/>
      <c r="WTT124" s="857"/>
      <c r="WTU124" s="857"/>
      <c r="WTV124" s="857"/>
      <c r="WTW124" s="857"/>
      <c r="WTX124" s="857"/>
      <c r="WTY124" s="857"/>
      <c r="WTZ124" s="857"/>
      <c r="WUA124" s="857"/>
      <c r="WUB124" s="857"/>
      <c r="WUC124" s="857"/>
      <c r="WUD124" s="857"/>
      <c r="WUE124" s="857"/>
      <c r="WUF124" s="857"/>
      <c r="WUG124" s="857"/>
      <c r="WUH124" s="857"/>
      <c r="WUI124" s="857"/>
      <c r="WUJ124" s="857"/>
      <c r="WUK124" s="857"/>
      <c r="WUL124" s="857"/>
      <c r="WUM124" s="857"/>
      <c r="WUN124" s="857"/>
      <c r="WUO124" s="857"/>
      <c r="WUP124" s="857"/>
      <c r="WUQ124" s="857"/>
      <c r="WUR124" s="857"/>
      <c r="WUS124" s="857"/>
      <c r="WUT124" s="857"/>
      <c r="WUU124" s="857"/>
      <c r="WUV124" s="857"/>
      <c r="WUW124" s="857"/>
      <c r="WUX124" s="857"/>
      <c r="WUY124" s="857"/>
      <c r="WUZ124" s="857"/>
      <c r="WVA124" s="857"/>
      <c r="WVB124" s="857"/>
    </row>
  </sheetData>
  <mergeCells count="9">
    <mergeCell ref="A112:E112"/>
    <mergeCell ref="A113:G113"/>
    <mergeCell ref="A1:I1"/>
    <mergeCell ref="A2:A3"/>
    <mergeCell ref="B2:B3"/>
    <mergeCell ref="C2:C3"/>
    <mergeCell ref="D2:D3"/>
    <mergeCell ref="E2:E3"/>
    <mergeCell ref="F3:H3"/>
  </mergeCells>
  <printOptions horizontalCentered="1"/>
  <pageMargins left="0.59055118110236227" right="0.19685039370078741" top="0.35433070866141736" bottom="0.59055118110236227" header="0.19685039370078741" footer="0.15748031496062992"/>
  <pageSetup paperSize="9" orientation="portrait" r:id="rId1"/>
  <headerFooter alignWithMargins="0">
    <oddHeader xml:space="preserve">&amp;C
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1EC1-A7E6-4594-8222-F515C89FD209}">
  <dimension ref="A1:G25"/>
  <sheetViews>
    <sheetView showGridLines="0" zoomScaleNormal="100" workbookViewId="0">
      <selection activeCell="E16" sqref="E16"/>
    </sheetView>
  </sheetViews>
  <sheetFormatPr defaultColWidth="8" defaultRowHeight="13.2"/>
  <cols>
    <col min="1" max="1" width="4.33203125" style="857" customWidth="1"/>
    <col min="2" max="2" width="4.109375" style="857" customWidth="1"/>
    <col min="3" max="3" width="19.44140625" style="857" customWidth="1"/>
    <col min="4" max="6" width="16.33203125" style="857" customWidth="1"/>
    <col min="7" max="7" width="8.6640625" style="857" customWidth="1"/>
    <col min="8" max="136" width="8" style="857"/>
    <col min="137" max="137" width="4.33203125" style="857" customWidth="1"/>
    <col min="138" max="138" width="4.109375" style="857" customWidth="1"/>
    <col min="139" max="139" width="19.44140625" style="857" customWidth="1"/>
    <col min="140" max="142" width="16.33203125" style="857" customWidth="1"/>
    <col min="143" max="143" width="8.6640625" style="857" customWidth="1"/>
    <col min="144" max="144" width="8" style="857"/>
    <col min="145" max="146" width="15.44140625" style="857" customWidth="1"/>
    <col min="147" max="392" width="8" style="857"/>
    <col min="393" max="393" width="4.33203125" style="857" customWidth="1"/>
    <col min="394" max="394" width="4.109375" style="857" customWidth="1"/>
    <col min="395" max="395" width="19.44140625" style="857" customWidth="1"/>
    <col min="396" max="398" width="16.33203125" style="857" customWidth="1"/>
    <col min="399" max="399" width="8.6640625" style="857" customWidth="1"/>
    <col min="400" max="400" width="8" style="857"/>
    <col min="401" max="402" width="15.44140625" style="857" customWidth="1"/>
    <col min="403" max="648" width="8" style="857"/>
    <col min="649" max="649" width="4.33203125" style="857" customWidth="1"/>
    <col min="650" max="650" width="4.109375" style="857" customWidth="1"/>
    <col min="651" max="651" width="19.44140625" style="857" customWidth="1"/>
    <col min="652" max="654" width="16.33203125" style="857" customWidth="1"/>
    <col min="655" max="655" width="8.6640625" style="857" customWidth="1"/>
    <col min="656" max="656" width="8" style="857"/>
    <col min="657" max="658" width="15.44140625" style="857" customWidth="1"/>
    <col min="659" max="904" width="8" style="857"/>
    <col min="905" max="905" width="4.33203125" style="857" customWidth="1"/>
    <col min="906" max="906" width="4.109375" style="857" customWidth="1"/>
    <col min="907" max="907" width="19.44140625" style="857" customWidth="1"/>
    <col min="908" max="910" width="16.33203125" style="857" customWidth="1"/>
    <col min="911" max="911" width="8.6640625" style="857" customWidth="1"/>
    <col min="912" max="912" width="8" style="857"/>
    <col min="913" max="914" width="15.44140625" style="857" customWidth="1"/>
    <col min="915" max="1160" width="8" style="857"/>
    <col min="1161" max="1161" width="4.33203125" style="857" customWidth="1"/>
    <col min="1162" max="1162" width="4.109375" style="857" customWidth="1"/>
    <col min="1163" max="1163" width="19.44140625" style="857" customWidth="1"/>
    <col min="1164" max="1166" width="16.33203125" style="857" customWidth="1"/>
    <col min="1167" max="1167" width="8.6640625" style="857" customWidth="1"/>
    <col min="1168" max="1168" width="8" style="857"/>
    <col min="1169" max="1170" width="15.44140625" style="857" customWidth="1"/>
    <col min="1171" max="1416" width="8" style="857"/>
    <col min="1417" max="1417" width="4.33203125" style="857" customWidth="1"/>
    <col min="1418" max="1418" width="4.109375" style="857" customWidth="1"/>
    <col min="1419" max="1419" width="19.44140625" style="857" customWidth="1"/>
    <col min="1420" max="1422" width="16.33203125" style="857" customWidth="1"/>
    <col min="1423" max="1423" width="8.6640625" style="857" customWidth="1"/>
    <col min="1424" max="1424" width="8" style="857"/>
    <col min="1425" max="1426" width="15.44140625" style="857" customWidth="1"/>
    <col min="1427" max="1672" width="8" style="857"/>
    <col min="1673" max="1673" width="4.33203125" style="857" customWidth="1"/>
    <col min="1674" max="1674" width="4.109375" style="857" customWidth="1"/>
    <col min="1675" max="1675" width="19.44140625" style="857" customWidth="1"/>
    <col min="1676" max="1678" width="16.33203125" style="857" customWidth="1"/>
    <col min="1679" max="1679" width="8.6640625" style="857" customWidth="1"/>
    <col min="1680" max="1680" width="8" style="857"/>
    <col min="1681" max="1682" width="15.44140625" style="857" customWidth="1"/>
    <col min="1683" max="1928" width="8" style="857"/>
    <col min="1929" max="1929" width="4.33203125" style="857" customWidth="1"/>
    <col min="1930" max="1930" width="4.109375" style="857" customWidth="1"/>
    <col min="1931" max="1931" width="19.44140625" style="857" customWidth="1"/>
    <col min="1932" max="1934" width="16.33203125" style="857" customWidth="1"/>
    <col min="1935" max="1935" width="8.6640625" style="857" customWidth="1"/>
    <col min="1936" max="1936" width="8" style="857"/>
    <col min="1937" max="1938" width="15.44140625" style="857" customWidth="1"/>
    <col min="1939" max="2184" width="8" style="857"/>
    <col min="2185" max="2185" width="4.33203125" style="857" customWidth="1"/>
    <col min="2186" max="2186" width="4.109375" style="857" customWidth="1"/>
    <col min="2187" max="2187" width="19.44140625" style="857" customWidth="1"/>
    <col min="2188" max="2190" width="16.33203125" style="857" customWidth="1"/>
    <col min="2191" max="2191" width="8.6640625" style="857" customWidth="1"/>
    <col min="2192" max="2192" width="8" style="857"/>
    <col min="2193" max="2194" width="15.44140625" style="857" customWidth="1"/>
    <col min="2195" max="2440" width="8" style="857"/>
    <col min="2441" max="2441" width="4.33203125" style="857" customWidth="1"/>
    <col min="2442" max="2442" width="4.109375" style="857" customWidth="1"/>
    <col min="2443" max="2443" width="19.44140625" style="857" customWidth="1"/>
    <col min="2444" max="2446" width="16.33203125" style="857" customWidth="1"/>
    <col min="2447" max="2447" width="8.6640625" style="857" customWidth="1"/>
    <col min="2448" max="2448" width="8" style="857"/>
    <col min="2449" max="2450" width="15.44140625" style="857" customWidth="1"/>
    <col min="2451" max="2696" width="8" style="857"/>
    <col min="2697" max="2697" width="4.33203125" style="857" customWidth="1"/>
    <col min="2698" max="2698" width="4.109375" style="857" customWidth="1"/>
    <col min="2699" max="2699" width="19.44140625" style="857" customWidth="1"/>
    <col min="2700" max="2702" width="16.33203125" style="857" customWidth="1"/>
    <col min="2703" max="2703" width="8.6640625" style="857" customWidth="1"/>
    <col min="2704" max="2704" width="8" style="857"/>
    <col min="2705" max="2706" width="15.44140625" style="857" customWidth="1"/>
    <col min="2707" max="2952" width="8" style="857"/>
    <col min="2953" max="2953" width="4.33203125" style="857" customWidth="1"/>
    <col min="2954" max="2954" width="4.109375" style="857" customWidth="1"/>
    <col min="2955" max="2955" width="19.44140625" style="857" customWidth="1"/>
    <col min="2956" max="2958" width="16.33203125" style="857" customWidth="1"/>
    <col min="2959" max="2959" width="8.6640625" style="857" customWidth="1"/>
    <col min="2960" max="2960" width="8" style="857"/>
    <col min="2961" max="2962" width="15.44140625" style="857" customWidth="1"/>
    <col min="2963" max="3208" width="8" style="857"/>
    <col min="3209" max="3209" width="4.33203125" style="857" customWidth="1"/>
    <col min="3210" max="3210" width="4.109375" style="857" customWidth="1"/>
    <col min="3211" max="3211" width="19.44140625" style="857" customWidth="1"/>
    <col min="3212" max="3214" width="16.33203125" style="857" customWidth="1"/>
    <col min="3215" max="3215" width="8.6640625" style="857" customWidth="1"/>
    <col min="3216" max="3216" width="8" style="857"/>
    <col min="3217" max="3218" width="15.44140625" style="857" customWidth="1"/>
    <col min="3219" max="3464" width="8" style="857"/>
    <col min="3465" max="3465" width="4.33203125" style="857" customWidth="1"/>
    <col min="3466" max="3466" width="4.109375" style="857" customWidth="1"/>
    <col min="3467" max="3467" width="19.44140625" style="857" customWidth="1"/>
    <col min="3468" max="3470" width="16.33203125" style="857" customWidth="1"/>
    <col min="3471" max="3471" width="8.6640625" style="857" customWidth="1"/>
    <col min="3472" max="3472" width="8" style="857"/>
    <col min="3473" max="3474" width="15.44140625" style="857" customWidth="1"/>
    <col min="3475" max="3720" width="8" style="857"/>
    <col min="3721" max="3721" width="4.33203125" style="857" customWidth="1"/>
    <col min="3722" max="3722" width="4.109375" style="857" customWidth="1"/>
    <col min="3723" max="3723" width="19.44140625" style="857" customWidth="1"/>
    <col min="3724" max="3726" width="16.33203125" style="857" customWidth="1"/>
    <col min="3727" max="3727" width="8.6640625" style="857" customWidth="1"/>
    <col min="3728" max="3728" width="8" style="857"/>
    <col min="3729" max="3730" width="15.44140625" style="857" customWidth="1"/>
    <col min="3731" max="3976" width="8" style="857"/>
    <col min="3977" max="3977" width="4.33203125" style="857" customWidth="1"/>
    <col min="3978" max="3978" width="4.109375" style="857" customWidth="1"/>
    <col min="3979" max="3979" width="19.44140625" style="857" customWidth="1"/>
    <col min="3980" max="3982" width="16.33203125" style="857" customWidth="1"/>
    <col min="3983" max="3983" width="8.6640625" style="857" customWidth="1"/>
    <col min="3984" max="3984" width="8" style="857"/>
    <col min="3985" max="3986" width="15.44140625" style="857" customWidth="1"/>
    <col min="3987" max="4232" width="8" style="857"/>
    <col min="4233" max="4233" width="4.33203125" style="857" customWidth="1"/>
    <col min="4234" max="4234" width="4.109375" style="857" customWidth="1"/>
    <col min="4235" max="4235" width="19.44140625" style="857" customWidth="1"/>
    <col min="4236" max="4238" width="16.33203125" style="857" customWidth="1"/>
    <col min="4239" max="4239" width="8.6640625" style="857" customWidth="1"/>
    <col min="4240" max="4240" width="8" style="857"/>
    <col min="4241" max="4242" width="15.44140625" style="857" customWidth="1"/>
    <col min="4243" max="4488" width="8" style="857"/>
    <col min="4489" max="4489" width="4.33203125" style="857" customWidth="1"/>
    <col min="4490" max="4490" width="4.109375" style="857" customWidth="1"/>
    <col min="4491" max="4491" width="19.44140625" style="857" customWidth="1"/>
    <col min="4492" max="4494" width="16.33203125" style="857" customWidth="1"/>
    <col min="4495" max="4495" width="8.6640625" style="857" customWidth="1"/>
    <col min="4496" max="4496" width="8" style="857"/>
    <col min="4497" max="4498" width="15.44140625" style="857" customWidth="1"/>
    <col min="4499" max="4744" width="8" style="857"/>
    <col min="4745" max="4745" width="4.33203125" style="857" customWidth="1"/>
    <col min="4746" max="4746" width="4.109375" style="857" customWidth="1"/>
    <col min="4747" max="4747" width="19.44140625" style="857" customWidth="1"/>
    <col min="4748" max="4750" width="16.33203125" style="857" customWidth="1"/>
    <col min="4751" max="4751" width="8.6640625" style="857" customWidth="1"/>
    <col min="4752" max="4752" width="8" style="857"/>
    <col min="4753" max="4754" width="15.44140625" style="857" customWidth="1"/>
    <col min="4755" max="5000" width="8" style="857"/>
    <col min="5001" max="5001" width="4.33203125" style="857" customWidth="1"/>
    <col min="5002" max="5002" width="4.109375" style="857" customWidth="1"/>
    <col min="5003" max="5003" width="19.44140625" style="857" customWidth="1"/>
    <col min="5004" max="5006" width="16.33203125" style="857" customWidth="1"/>
    <col min="5007" max="5007" width="8.6640625" style="857" customWidth="1"/>
    <col min="5008" max="5008" width="8" style="857"/>
    <col min="5009" max="5010" width="15.44140625" style="857" customWidth="1"/>
    <col min="5011" max="5256" width="8" style="857"/>
    <col min="5257" max="5257" width="4.33203125" style="857" customWidth="1"/>
    <col min="5258" max="5258" width="4.109375" style="857" customWidth="1"/>
    <col min="5259" max="5259" width="19.44140625" style="857" customWidth="1"/>
    <col min="5260" max="5262" width="16.33203125" style="857" customWidth="1"/>
    <col min="5263" max="5263" width="8.6640625" style="857" customWidth="1"/>
    <col min="5264" max="5264" width="8" style="857"/>
    <col min="5265" max="5266" width="15.44140625" style="857" customWidth="1"/>
    <col min="5267" max="5512" width="8" style="857"/>
    <col min="5513" max="5513" width="4.33203125" style="857" customWidth="1"/>
    <col min="5514" max="5514" width="4.109375" style="857" customWidth="1"/>
    <col min="5515" max="5515" width="19.44140625" style="857" customWidth="1"/>
    <col min="5516" max="5518" width="16.33203125" style="857" customWidth="1"/>
    <col min="5519" max="5519" width="8.6640625" style="857" customWidth="1"/>
    <col min="5520" max="5520" width="8" style="857"/>
    <col min="5521" max="5522" width="15.44140625" style="857" customWidth="1"/>
    <col min="5523" max="5768" width="8" style="857"/>
    <col min="5769" max="5769" width="4.33203125" style="857" customWidth="1"/>
    <col min="5770" max="5770" width="4.109375" style="857" customWidth="1"/>
    <col min="5771" max="5771" width="19.44140625" style="857" customWidth="1"/>
    <col min="5772" max="5774" width="16.33203125" style="857" customWidth="1"/>
    <col min="5775" max="5775" width="8.6640625" style="857" customWidth="1"/>
    <col min="5776" max="5776" width="8" style="857"/>
    <col min="5777" max="5778" width="15.44140625" style="857" customWidth="1"/>
    <col min="5779" max="6024" width="8" style="857"/>
    <col min="6025" max="6025" width="4.33203125" style="857" customWidth="1"/>
    <col min="6026" max="6026" width="4.109375" style="857" customWidth="1"/>
    <col min="6027" max="6027" width="19.44140625" style="857" customWidth="1"/>
    <col min="6028" max="6030" width="16.33203125" style="857" customWidth="1"/>
    <col min="6031" max="6031" width="8.6640625" style="857" customWidth="1"/>
    <col min="6032" max="6032" width="8" style="857"/>
    <col min="6033" max="6034" width="15.44140625" style="857" customWidth="1"/>
    <col min="6035" max="6280" width="8" style="857"/>
    <col min="6281" max="6281" width="4.33203125" style="857" customWidth="1"/>
    <col min="6282" max="6282" width="4.109375" style="857" customWidth="1"/>
    <col min="6283" max="6283" width="19.44140625" style="857" customWidth="1"/>
    <col min="6284" max="6286" width="16.33203125" style="857" customWidth="1"/>
    <col min="6287" max="6287" width="8.6640625" style="857" customWidth="1"/>
    <col min="6288" max="6288" width="8" style="857"/>
    <col min="6289" max="6290" width="15.44140625" style="857" customWidth="1"/>
    <col min="6291" max="6536" width="8" style="857"/>
    <col min="6537" max="6537" width="4.33203125" style="857" customWidth="1"/>
    <col min="6538" max="6538" width="4.109375" style="857" customWidth="1"/>
    <col min="6539" max="6539" width="19.44140625" style="857" customWidth="1"/>
    <col min="6540" max="6542" width="16.33203125" style="857" customWidth="1"/>
    <col min="6543" max="6543" width="8.6640625" style="857" customWidth="1"/>
    <col min="6544" max="6544" width="8" style="857"/>
    <col min="6545" max="6546" width="15.44140625" style="857" customWidth="1"/>
    <col min="6547" max="6792" width="8" style="857"/>
    <col min="6793" max="6793" width="4.33203125" style="857" customWidth="1"/>
    <col min="6794" max="6794" width="4.109375" style="857" customWidth="1"/>
    <col min="6795" max="6795" width="19.44140625" style="857" customWidth="1"/>
    <col min="6796" max="6798" width="16.33203125" style="857" customWidth="1"/>
    <col min="6799" max="6799" width="8.6640625" style="857" customWidth="1"/>
    <col min="6800" max="6800" width="8" style="857"/>
    <col min="6801" max="6802" width="15.44140625" style="857" customWidth="1"/>
    <col min="6803" max="7048" width="8" style="857"/>
    <col min="7049" max="7049" width="4.33203125" style="857" customWidth="1"/>
    <col min="7050" max="7050" width="4.109375" style="857" customWidth="1"/>
    <col min="7051" max="7051" width="19.44140625" style="857" customWidth="1"/>
    <col min="7052" max="7054" width="16.33203125" style="857" customWidth="1"/>
    <col min="7055" max="7055" width="8.6640625" style="857" customWidth="1"/>
    <col min="7056" max="7056" width="8" style="857"/>
    <col min="7057" max="7058" width="15.44140625" style="857" customWidth="1"/>
    <col min="7059" max="7304" width="8" style="857"/>
    <col min="7305" max="7305" width="4.33203125" style="857" customWidth="1"/>
    <col min="7306" max="7306" width="4.109375" style="857" customWidth="1"/>
    <col min="7307" max="7307" width="19.44140625" style="857" customWidth="1"/>
    <col min="7308" max="7310" width="16.33203125" style="857" customWidth="1"/>
    <col min="7311" max="7311" width="8.6640625" style="857" customWidth="1"/>
    <col min="7312" max="7312" width="8" style="857"/>
    <col min="7313" max="7314" width="15.44140625" style="857" customWidth="1"/>
    <col min="7315" max="7560" width="8" style="857"/>
    <col min="7561" max="7561" width="4.33203125" style="857" customWidth="1"/>
    <col min="7562" max="7562" width="4.109375" style="857" customWidth="1"/>
    <col min="7563" max="7563" width="19.44140625" style="857" customWidth="1"/>
    <col min="7564" max="7566" width="16.33203125" style="857" customWidth="1"/>
    <col min="7567" max="7567" width="8.6640625" style="857" customWidth="1"/>
    <col min="7568" max="7568" width="8" style="857"/>
    <col min="7569" max="7570" width="15.44140625" style="857" customWidth="1"/>
    <col min="7571" max="7816" width="8" style="857"/>
    <col min="7817" max="7817" width="4.33203125" style="857" customWidth="1"/>
    <col min="7818" max="7818" width="4.109375" style="857" customWidth="1"/>
    <col min="7819" max="7819" width="19.44140625" style="857" customWidth="1"/>
    <col min="7820" max="7822" width="16.33203125" style="857" customWidth="1"/>
    <col min="7823" max="7823" width="8.6640625" style="857" customWidth="1"/>
    <col min="7824" max="7824" width="8" style="857"/>
    <col min="7825" max="7826" width="15.44140625" style="857" customWidth="1"/>
    <col min="7827" max="8072" width="8" style="857"/>
    <col min="8073" max="8073" width="4.33203125" style="857" customWidth="1"/>
    <col min="8074" max="8074" width="4.109375" style="857" customWidth="1"/>
    <col min="8075" max="8075" width="19.44140625" style="857" customWidth="1"/>
    <col min="8076" max="8078" width="16.33203125" style="857" customWidth="1"/>
    <col min="8079" max="8079" width="8.6640625" style="857" customWidth="1"/>
    <col min="8080" max="8080" width="8" style="857"/>
    <col min="8081" max="8082" width="15.44140625" style="857" customWidth="1"/>
    <col min="8083" max="8328" width="8" style="857"/>
    <col min="8329" max="8329" width="4.33203125" style="857" customWidth="1"/>
    <col min="8330" max="8330" width="4.109375" style="857" customWidth="1"/>
    <col min="8331" max="8331" width="19.44140625" style="857" customWidth="1"/>
    <col min="8332" max="8334" width="16.33203125" style="857" customWidth="1"/>
    <col min="8335" max="8335" width="8.6640625" style="857" customWidth="1"/>
    <col min="8336" max="8336" width="8" style="857"/>
    <col min="8337" max="8338" width="15.44140625" style="857" customWidth="1"/>
    <col min="8339" max="8584" width="8" style="857"/>
    <col min="8585" max="8585" width="4.33203125" style="857" customWidth="1"/>
    <col min="8586" max="8586" width="4.109375" style="857" customWidth="1"/>
    <col min="8587" max="8587" width="19.44140625" style="857" customWidth="1"/>
    <col min="8588" max="8590" width="16.33203125" style="857" customWidth="1"/>
    <col min="8591" max="8591" width="8.6640625" style="857" customWidth="1"/>
    <col min="8592" max="8592" width="8" style="857"/>
    <col min="8593" max="8594" width="15.44140625" style="857" customWidth="1"/>
    <col min="8595" max="8840" width="8" style="857"/>
    <col min="8841" max="8841" width="4.33203125" style="857" customWidth="1"/>
    <col min="8842" max="8842" width="4.109375" style="857" customWidth="1"/>
    <col min="8843" max="8843" width="19.44140625" style="857" customWidth="1"/>
    <col min="8844" max="8846" width="16.33203125" style="857" customWidth="1"/>
    <col min="8847" max="8847" width="8.6640625" style="857" customWidth="1"/>
    <col min="8848" max="8848" width="8" style="857"/>
    <col min="8849" max="8850" width="15.44140625" style="857" customWidth="1"/>
    <col min="8851" max="9096" width="8" style="857"/>
    <col min="9097" max="9097" width="4.33203125" style="857" customWidth="1"/>
    <col min="9098" max="9098" width="4.109375" style="857" customWidth="1"/>
    <col min="9099" max="9099" width="19.44140625" style="857" customWidth="1"/>
    <col min="9100" max="9102" width="16.33203125" style="857" customWidth="1"/>
    <col min="9103" max="9103" width="8.6640625" style="857" customWidth="1"/>
    <col min="9104" max="9104" width="8" style="857"/>
    <col min="9105" max="9106" width="15.44140625" style="857" customWidth="1"/>
    <col min="9107" max="9352" width="8" style="857"/>
    <col min="9353" max="9353" width="4.33203125" style="857" customWidth="1"/>
    <col min="9354" max="9354" width="4.109375" style="857" customWidth="1"/>
    <col min="9355" max="9355" width="19.44140625" style="857" customWidth="1"/>
    <col min="9356" max="9358" width="16.33203125" style="857" customWidth="1"/>
    <col min="9359" max="9359" width="8.6640625" style="857" customWidth="1"/>
    <col min="9360" max="9360" width="8" style="857"/>
    <col min="9361" max="9362" width="15.44140625" style="857" customWidth="1"/>
    <col min="9363" max="9608" width="8" style="857"/>
    <col min="9609" max="9609" width="4.33203125" style="857" customWidth="1"/>
    <col min="9610" max="9610" width="4.109375" style="857" customWidth="1"/>
    <col min="9611" max="9611" width="19.44140625" style="857" customWidth="1"/>
    <col min="9612" max="9614" width="16.33203125" style="857" customWidth="1"/>
    <col min="9615" max="9615" width="8.6640625" style="857" customWidth="1"/>
    <col min="9616" max="9616" width="8" style="857"/>
    <col min="9617" max="9618" width="15.44140625" style="857" customWidth="1"/>
    <col min="9619" max="9864" width="8" style="857"/>
    <col min="9865" max="9865" width="4.33203125" style="857" customWidth="1"/>
    <col min="9866" max="9866" width="4.109375" style="857" customWidth="1"/>
    <col min="9867" max="9867" width="19.44140625" style="857" customWidth="1"/>
    <col min="9868" max="9870" width="16.33203125" style="857" customWidth="1"/>
    <col min="9871" max="9871" width="8.6640625" style="857" customWidth="1"/>
    <col min="9872" max="9872" width="8" style="857"/>
    <col min="9873" max="9874" width="15.44140625" style="857" customWidth="1"/>
    <col min="9875" max="10120" width="8" style="857"/>
    <col min="10121" max="10121" width="4.33203125" style="857" customWidth="1"/>
    <col min="10122" max="10122" width="4.109375" style="857" customWidth="1"/>
    <col min="10123" max="10123" width="19.44140625" style="857" customWidth="1"/>
    <col min="10124" max="10126" width="16.33203125" style="857" customWidth="1"/>
    <col min="10127" max="10127" width="8.6640625" style="857" customWidth="1"/>
    <col min="10128" max="10128" width="8" style="857"/>
    <col min="10129" max="10130" width="15.44140625" style="857" customWidth="1"/>
    <col min="10131" max="10376" width="8" style="857"/>
    <col min="10377" max="10377" width="4.33203125" style="857" customWidth="1"/>
    <col min="10378" max="10378" width="4.109375" style="857" customWidth="1"/>
    <col min="10379" max="10379" width="19.44140625" style="857" customWidth="1"/>
    <col min="10380" max="10382" width="16.33203125" style="857" customWidth="1"/>
    <col min="10383" max="10383" width="8.6640625" style="857" customWidth="1"/>
    <col min="10384" max="10384" width="8" style="857"/>
    <col min="10385" max="10386" width="15.44140625" style="857" customWidth="1"/>
    <col min="10387" max="10632" width="8" style="857"/>
    <col min="10633" max="10633" width="4.33203125" style="857" customWidth="1"/>
    <col min="10634" max="10634" width="4.109375" style="857" customWidth="1"/>
    <col min="10635" max="10635" width="19.44140625" style="857" customWidth="1"/>
    <col min="10636" max="10638" width="16.33203125" style="857" customWidth="1"/>
    <col min="10639" max="10639" width="8.6640625" style="857" customWidth="1"/>
    <col min="10640" max="10640" width="8" style="857"/>
    <col min="10641" max="10642" width="15.44140625" style="857" customWidth="1"/>
    <col min="10643" max="10888" width="8" style="857"/>
    <col min="10889" max="10889" width="4.33203125" style="857" customWidth="1"/>
    <col min="10890" max="10890" width="4.109375" style="857" customWidth="1"/>
    <col min="10891" max="10891" width="19.44140625" style="857" customWidth="1"/>
    <col min="10892" max="10894" width="16.33203125" style="857" customWidth="1"/>
    <col min="10895" max="10895" width="8.6640625" style="857" customWidth="1"/>
    <col min="10896" max="10896" width="8" style="857"/>
    <col min="10897" max="10898" width="15.44140625" style="857" customWidth="1"/>
    <col min="10899" max="11144" width="8" style="857"/>
    <col min="11145" max="11145" width="4.33203125" style="857" customWidth="1"/>
    <col min="11146" max="11146" width="4.109375" style="857" customWidth="1"/>
    <col min="11147" max="11147" width="19.44140625" style="857" customWidth="1"/>
    <col min="11148" max="11150" width="16.33203125" style="857" customWidth="1"/>
    <col min="11151" max="11151" width="8.6640625" style="857" customWidth="1"/>
    <col min="11152" max="11152" width="8" style="857"/>
    <col min="11153" max="11154" width="15.44140625" style="857" customWidth="1"/>
    <col min="11155" max="11400" width="8" style="857"/>
    <col min="11401" max="11401" width="4.33203125" style="857" customWidth="1"/>
    <col min="11402" max="11402" width="4.109375" style="857" customWidth="1"/>
    <col min="11403" max="11403" width="19.44140625" style="857" customWidth="1"/>
    <col min="11404" max="11406" width="16.33203125" style="857" customWidth="1"/>
    <col min="11407" max="11407" width="8.6640625" style="857" customWidth="1"/>
    <col min="11408" max="11408" width="8" style="857"/>
    <col min="11409" max="11410" width="15.44140625" style="857" customWidth="1"/>
    <col min="11411" max="11656" width="8" style="857"/>
    <col min="11657" max="11657" width="4.33203125" style="857" customWidth="1"/>
    <col min="11658" max="11658" width="4.109375" style="857" customWidth="1"/>
    <col min="11659" max="11659" width="19.44140625" style="857" customWidth="1"/>
    <col min="11660" max="11662" width="16.33203125" style="857" customWidth="1"/>
    <col min="11663" max="11663" width="8.6640625" style="857" customWidth="1"/>
    <col min="11664" max="11664" width="8" style="857"/>
    <col min="11665" max="11666" width="15.44140625" style="857" customWidth="1"/>
    <col min="11667" max="11912" width="8" style="857"/>
    <col min="11913" max="11913" width="4.33203125" style="857" customWidth="1"/>
    <col min="11914" max="11914" width="4.109375" style="857" customWidth="1"/>
    <col min="11915" max="11915" width="19.44140625" style="857" customWidth="1"/>
    <col min="11916" max="11918" width="16.33203125" style="857" customWidth="1"/>
    <col min="11919" max="11919" width="8.6640625" style="857" customWidth="1"/>
    <col min="11920" max="11920" width="8" style="857"/>
    <col min="11921" max="11922" width="15.44140625" style="857" customWidth="1"/>
    <col min="11923" max="12168" width="8" style="857"/>
    <col min="12169" max="12169" width="4.33203125" style="857" customWidth="1"/>
    <col min="12170" max="12170" width="4.109375" style="857" customWidth="1"/>
    <col min="12171" max="12171" width="19.44140625" style="857" customWidth="1"/>
    <col min="12172" max="12174" width="16.33203125" style="857" customWidth="1"/>
    <col min="12175" max="12175" width="8.6640625" style="857" customWidth="1"/>
    <col min="12176" max="12176" width="8" style="857"/>
    <col min="12177" max="12178" width="15.44140625" style="857" customWidth="1"/>
    <col min="12179" max="12424" width="8" style="857"/>
    <col min="12425" max="12425" width="4.33203125" style="857" customWidth="1"/>
    <col min="12426" max="12426" width="4.109375" style="857" customWidth="1"/>
    <col min="12427" max="12427" width="19.44140625" style="857" customWidth="1"/>
    <col min="12428" max="12430" width="16.33203125" style="857" customWidth="1"/>
    <col min="12431" max="12431" width="8.6640625" style="857" customWidth="1"/>
    <col min="12432" max="12432" width="8" style="857"/>
    <col min="12433" max="12434" width="15.44140625" style="857" customWidth="1"/>
    <col min="12435" max="12680" width="8" style="857"/>
    <col min="12681" max="12681" width="4.33203125" style="857" customWidth="1"/>
    <col min="12682" max="12682" width="4.109375" style="857" customWidth="1"/>
    <col min="12683" max="12683" width="19.44140625" style="857" customWidth="1"/>
    <col min="12684" max="12686" width="16.33203125" style="857" customWidth="1"/>
    <col min="12687" max="12687" width="8.6640625" style="857" customWidth="1"/>
    <col min="12688" max="12688" width="8" style="857"/>
    <col min="12689" max="12690" width="15.44140625" style="857" customWidth="1"/>
    <col min="12691" max="12936" width="8" style="857"/>
    <col min="12937" max="12937" width="4.33203125" style="857" customWidth="1"/>
    <col min="12938" max="12938" width="4.109375" style="857" customWidth="1"/>
    <col min="12939" max="12939" width="19.44140625" style="857" customWidth="1"/>
    <col min="12940" max="12942" width="16.33203125" style="857" customWidth="1"/>
    <col min="12943" max="12943" width="8.6640625" style="857" customWidth="1"/>
    <col min="12944" max="12944" width="8" style="857"/>
    <col min="12945" max="12946" width="15.44140625" style="857" customWidth="1"/>
    <col min="12947" max="13192" width="8" style="857"/>
    <col min="13193" max="13193" width="4.33203125" style="857" customWidth="1"/>
    <col min="13194" max="13194" width="4.109375" style="857" customWidth="1"/>
    <col min="13195" max="13195" width="19.44140625" style="857" customWidth="1"/>
    <col min="13196" max="13198" width="16.33203125" style="857" customWidth="1"/>
    <col min="13199" max="13199" width="8.6640625" style="857" customWidth="1"/>
    <col min="13200" max="13200" width="8" style="857"/>
    <col min="13201" max="13202" width="15.44140625" style="857" customWidth="1"/>
    <col min="13203" max="13448" width="8" style="857"/>
    <col min="13449" max="13449" width="4.33203125" style="857" customWidth="1"/>
    <col min="13450" max="13450" width="4.109375" style="857" customWidth="1"/>
    <col min="13451" max="13451" width="19.44140625" style="857" customWidth="1"/>
    <col min="13452" max="13454" width="16.33203125" style="857" customWidth="1"/>
    <col min="13455" max="13455" width="8.6640625" style="857" customWidth="1"/>
    <col min="13456" max="13456" width="8" style="857"/>
    <col min="13457" max="13458" width="15.44140625" style="857" customWidth="1"/>
    <col min="13459" max="13704" width="8" style="857"/>
    <col min="13705" max="13705" width="4.33203125" style="857" customWidth="1"/>
    <col min="13706" max="13706" width="4.109375" style="857" customWidth="1"/>
    <col min="13707" max="13707" width="19.44140625" style="857" customWidth="1"/>
    <col min="13708" max="13710" width="16.33203125" style="857" customWidth="1"/>
    <col min="13711" max="13711" width="8.6640625" style="857" customWidth="1"/>
    <col min="13712" max="13712" width="8" style="857"/>
    <col min="13713" max="13714" width="15.44140625" style="857" customWidth="1"/>
    <col min="13715" max="13960" width="8" style="857"/>
    <col min="13961" max="13961" width="4.33203125" style="857" customWidth="1"/>
    <col min="13962" max="13962" width="4.109375" style="857" customWidth="1"/>
    <col min="13963" max="13963" width="19.44140625" style="857" customWidth="1"/>
    <col min="13964" max="13966" width="16.33203125" style="857" customWidth="1"/>
    <col min="13967" max="13967" width="8.6640625" style="857" customWidth="1"/>
    <col min="13968" max="13968" width="8" style="857"/>
    <col min="13969" max="13970" width="15.44140625" style="857" customWidth="1"/>
    <col min="13971" max="14216" width="8" style="857"/>
    <col min="14217" max="14217" width="4.33203125" style="857" customWidth="1"/>
    <col min="14218" max="14218" width="4.109375" style="857" customWidth="1"/>
    <col min="14219" max="14219" width="19.44140625" style="857" customWidth="1"/>
    <col min="14220" max="14222" width="16.33203125" style="857" customWidth="1"/>
    <col min="14223" max="14223" width="8.6640625" style="857" customWidth="1"/>
    <col min="14224" max="14224" width="8" style="857"/>
    <col min="14225" max="14226" width="15.44140625" style="857" customWidth="1"/>
    <col min="14227" max="14472" width="8" style="857"/>
    <col min="14473" max="14473" width="4.33203125" style="857" customWidth="1"/>
    <col min="14474" max="14474" width="4.109375" style="857" customWidth="1"/>
    <col min="14475" max="14475" width="19.44140625" style="857" customWidth="1"/>
    <col min="14476" max="14478" width="16.33203125" style="857" customWidth="1"/>
    <col min="14479" max="14479" width="8.6640625" style="857" customWidth="1"/>
    <col min="14480" max="14480" width="8" style="857"/>
    <col min="14481" max="14482" width="15.44140625" style="857" customWidth="1"/>
    <col min="14483" max="14728" width="8" style="857"/>
    <col min="14729" max="14729" width="4.33203125" style="857" customWidth="1"/>
    <col min="14730" max="14730" width="4.109375" style="857" customWidth="1"/>
    <col min="14731" max="14731" width="19.44140625" style="857" customWidth="1"/>
    <col min="14732" max="14734" width="16.33203125" style="857" customWidth="1"/>
    <col min="14735" max="14735" width="8.6640625" style="857" customWidth="1"/>
    <col min="14736" max="14736" width="8" style="857"/>
    <col min="14737" max="14738" width="15.44140625" style="857" customWidth="1"/>
    <col min="14739" max="14984" width="8" style="857"/>
    <col min="14985" max="14985" width="4.33203125" style="857" customWidth="1"/>
    <col min="14986" max="14986" width="4.109375" style="857" customWidth="1"/>
    <col min="14987" max="14987" width="19.44140625" style="857" customWidth="1"/>
    <col min="14988" max="14990" width="16.33203125" style="857" customWidth="1"/>
    <col min="14991" max="14991" width="8.6640625" style="857" customWidth="1"/>
    <col min="14992" max="14992" width="8" style="857"/>
    <col min="14993" max="14994" width="15.44140625" style="857" customWidth="1"/>
    <col min="14995" max="15240" width="8" style="857"/>
    <col min="15241" max="15241" width="4.33203125" style="857" customWidth="1"/>
    <col min="15242" max="15242" width="4.109375" style="857" customWidth="1"/>
    <col min="15243" max="15243" width="19.44140625" style="857" customWidth="1"/>
    <col min="15244" max="15246" width="16.33203125" style="857" customWidth="1"/>
    <col min="15247" max="15247" width="8.6640625" style="857" customWidth="1"/>
    <col min="15248" max="15248" width="8" style="857"/>
    <col min="15249" max="15250" width="15.44140625" style="857" customWidth="1"/>
    <col min="15251" max="15496" width="8" style="857"/>
    <col min="15497" max="15497" width="4.33203125" style="857" customWidth="1"/>
    <col min="15498" max="15498" width="4.109375" style="857" customWidth="1"/>
    <col min="15499" max="15499" width="19.44140625" style="857" customWidth="1"/>
    <col min="15500" max="15502" width="16.33203125" style="857" customWidth="1"/>
    <col min="15503" max="15503" width="8.6640625" style="857" customWidth="1"/>
    <col min="15504" max="15504" width="8" style="857"/>
    <col min="15505" max="15506" width="15.44140625" style="857" customWidth="1"/>
    <col min="15507" max="15752" width="8" style="857"/>
    <col min="15753" max="15753" width="4.33203125" style="857" customWidth="1"/>
    <col min="15754" max="15754" width="4.109375" style="857" customWidth="1"/>
    <col min="15755" max="15755" width="19.44140625" style="857" customWidth="1"/>
    <col min="15756" max="15758" width="16.33203125" style="857" customWidth="1"/>
    <col min="15759" max="15759" width="8.6640625" style="857" customWidth="1"/>
    <col min="15760" max="15760" width="8" style="857"/>
    <col min="15761" max="15762" width="15.44140625" style="857" customWidth="1"/>
    <col min="15763" max="16008" width="8" style="857"/>
    <col min="16009" max="16009" width="4.33203125" style="857" customWidth="1"/>
    <col min="16010" max="16010" width="4.109375" style="857" customWidth="1"/>
    <col min="16011" max="16011" width="19.44140625" style="857" customWidth="1"/>
    <col min="16012" max="16014" width="16.33203125" style="857" customWidth="1"/>
    <col min="16015" max="16015" width="8.6640625" style="857" customWidth="1"/>
    <col min="16016" max="16016" width="8" style="857"/>
    <col min="16017" max="16018" width="15.44140625" style="857" customWidth="1"/>
    <col min="16019" max="16384" width="8" style="857"/>
  </cols>
  <sheetData>
    <row r="1" spans="1:7" ht="39.75" customHeight="1">
      <c r="A1" s="2406" t="s">
        <v>1168</v>
      </c>
      <c r="B1" s="2406"/>
      <c r="C1" s="2406"/>
      <c r="D1" s="2406"/>
      <c r="E1" s="2406"/>
      <c r="F1" s="2406"/>
      <c r="G1" s="2406"/>
    </row>
    <row r="2" spans="1:7" ht="26.4">
      <c r="A2" s="2407" t="s">
        <v>91</v>
      </c>
      <c r="B2" s="2409" t="s">
        <v>191</v>
      </c>
      <c r="C2" s="2411" t="s">
        <v>928</v>
      </c>
      <c r="D2" s="1037" t="s">
        <v>1045</v>
      </c>
      <c r="E2" s="1031" t="s">
        <v>1170</v>
      </c>
      <c r="F2" s="1031" t="s">
        <v>1172</v>
      </c>
      <c r="G2" s="1032" t="s">
        <v>1042</v>
      </c>
    </row>
    <row r="3" spans="1:7">
      <c r="A3" s="2408"/>
      <c r="B3" s="2410"/>
      <c r="C3" s="2412"/>
      <c r="D3" s="2413" t="s">
        <v>180</v>
      </c>
      <c r="E3" s="2414"/>
      <c r="F3" s="2414"/>
      <c r="G3" s="1033" t="s">
        <v>1043</v>
      </c>
    </row>
    <row r="4" spans="1:7" s="873" customFormat="1" ht="11.25" customHeight="1">
      <c r="A4" s="1034" t="s">
        <v>10</v>
      </c>
      <c r="B4" s="1035" t="s">
        <v>11</v>
      </c>
      <c r="C4" s="1036" t="s">
        <v>12</v>
      </c>
      <c r="D4" s="1038" t="s">
        <v>13</v>
      </c>
      <c r="E4" s="1035" t="s">
        <v>14</v>
      </c>
      <c r="F4" s="1035" t="s">
        <v>15</v>
      </c>
      <c r="G4" s="1036" t="s">
        <v>16</v>
      </c>
    </row>
    <row r="5" spans="1:7" s="873" customFormat="1" ht="15.75" customHeight="1">
      <c r="A5" s="874" t="s">
        <v>100</v>
      </c>
      <c r="B5" s="875" t="s">
        <v>931</v>
      </c>
      <c r="C5" s="860" t="s">
        <v>196</v>
      </c>
      <c r="D5" s="1047"/>
      <c r="E5" s="1048">
        <v>651716</v>
      </c>
      <c r="F5" s="1048">
        <v>651716</v>
      </c>
      <c r="G5" s="1042"/>
    </row>
    <row r="6" spans="1:7" ht="15.75" customHeight="1">
      <c r="A6" s="876" t="s">
        <v>100</v>
      </c>
      <c r="B6" s="877" t="s">
        <v>940</v>
      </c>
      <c r="C6" s="863" t="s">
        <v>204</v>
      </c>
      <c r="D6" s="1049">
        <v>6816202</v>
      </c>
      <c r="E6" s="1050">
        <v>27951236</v>
      </c>
      <c r="F6" s="1050">
        <v>27951236</v>
      </c>
      <c r="G6" s="1045">
        <v>410.07053488144862</v>
      </c>
    </row>
    <row r="7" spans="1:7" ht="15.75" customHeight="1">
      <c r="A7" s="876" t="s">
        <v>100</v>
      </c>
      <c r="B7" s="877" t="s">
        <v>114</v>
      </c>
      <c r="C7" s="863" t="s">
        <v>209</v>
      </c>
      <c r="D7" s="1049">
        <v>4620804</v>
      </c>
      <c r="E7" s="1050">
        <v>3812124</v>
      </c>
      <c r="F7" s="1050">
        <v>3812124</v>
      </c>
      <c r="G7" s="1045">
        <v>82.499149498658682</v>
      </c>
    </row>
    <row r="8" spans="1:7" ht="15.75" customHeight="1">
      <c r="A8" s="876" t="s">
        <v>100</v>
      </c>
      <c r="B8" s="877" t="s">
        <v>947</v>
      </c>
      <c r="C8" s="863" t="s">
        <v>216</v>
      </c>
      <c r="D8" s="1049">
        <v>22520969</v>
      </c>
      <c r="E8" s="1050">
        <v>37645958</v>
      </c>
      <c r="F8" s="1050">
        <v>37645958</v>
      </c>
      <c r="G8" s="1045">
        <v>167.15958358630127</v>
      </c>
    </row>
    <row r="9" spans="1:7" ht="15.75" customHeight="1">
      <c r="A9" s="876" t="s">
        <v>102</v>
      </c>
      <c r="B9" s="878" t="s">
        <v>931</v>
      </c>
      <c r="C9" s="863" t="s">
        <v>222</v>
      </c>
      <c r="D9" s="1049"/>
      <c r="E9" s="1050">
        <v>1699608</v>
      </c>
      <c r="F9" s="1050">
        <v>1699608</v>
      </c>
      <c r="G9" s="1045"/>
    </row>
    <row r="10" spans="1:7" ht="15.75" customHeight="1">
      <c r="A10" s="876" t="s">
        <v>108</v>
      </c>
      <c r="B10" s="878" t="s">
        <v>930</v>
      </c>
      <c r="C10" s="863" t="s">
        <v>270</v>
      </c>
      <c r="D10" s="1049"/>
      <c r="E10" s="1050">
        <v>771706</v>
      </c>
      <c r="F10" s="1050">
        <v>771706</v>
      </c>
      <c r="G10" s="1045"/>
    </row>
    <row r="11" spans="1:7" ht="15.75" customHeight="1">
      <c r="A11" s="876" t="s">
        <v>108</v>
      </c>
      <c r="B11" s="878" t="s">
        <v>104</v>
      </c>
      <c r="C11" s="863" t="s">
        <v>275</v>
      </c>
      <c r="D11" s="1049"/>
      <c r="E11" s="1050">
        <v>2701996</v>
      </c>
      <c r="F11" s="1050">
        <v>2701996</v>
      </c>
      <c r="G11" s="1045"/>
    </row>
    <row r="12" spans="1:7" ht="15.75" customHeight="1">
      <c r="A12" s="876" t="s">
        <v>110</v>
      </c>
      <c r="B12" s="878" t="s">
        <v>104</v>
      </c>
      <c r="C12" s="863" t="s">
        <v>295</v>
      </c>
      <c r="D12" s="1049"/>
      <c r="E12" s="1050">
        <v>6069922</v>
      </c>
      <c r="F12" s="1050">
        <v>6069922</v>
      </c>
      <c r="G12" s="1045"/>
    </row>
    <row r="13" spans="1:7" ht="15.75" customHeight="1">
      <c r="A13" s="876" t="s">
        <v>112</v>
      </c>
      <c r="B13" s="878" t="s">
        <v>938</v>
      </c>
      <c r="C13" s="863" t="s">
        <v>313</v>
      </c>
      <c r="D13" s="1043">
        <v>8690873</v>
      </c>
      <c r="E13" s="1044">
        <v>17040378</v>
      </c>
      <c r="F13" s="1044">
        <v>17040378</v>
      </c>
      <c r="G13" s="1045">
        <v>196.07210921158321</v>
      </c>
    </row>
    <row r="14" spans="1:7" ht="15.75" customHeight="1">
      <c r="A14" s="876" t="s">
        <v>112</v>
      </c>
      <c r="B14" s="878" t="s">
        <v>106</v>
      </c>
      <c r="C14" s="863" t="s">
        <v>316</v>
      </c>
      <c r="D14" s="1043">
        <v>7007458.0000000009</v>
      </c>
      <c r="E14" s="1044">
        <v>14336192</v>
      </c>
      <c r="F14" s="1044">
        <v>14336192</v>
      </c>
      <c r="G14" s="1045">
        <v>204.58477239535361</v>
      </c>
    </row>
    <row r="15" spans="1:7" ht="15.75" customHeight="1">
      <c r="A15" s="876" t="s">
        <v>112</v>
      </c>
      <c r="B15" s="877" t="s">
        <v>112</v>
      </c>
      <c r="C15" s="863" t="s">
        <v>322</v>
      </c>
      <c r="D15" s="1043"/>
      <c r="E15" s="1044">
        <v>703887</v>
      </c>
      <c r="F15" s="1044">
        <v>703887</v>
      </c>
      <c r="G15" s="1045"/>
    </row>
    <row r="16" spans="1:7" ht="15.75" customHeight="1">
      <c r="A16" s="876" t="s">
        <v>112</v>
      </c>
      <c r="B16" s="877" t="s">
        <v>976</v>
      </c>
      <c r="C16" s="863" t="s">
        <v>325</v>
      </c>
      <c r="D16" s="1043">
        <v>5533170</v>
      </c>
      <c r="E16" s="1044">
        <v>12680791</v>
      </c>
      <c r="F16" s="1044">
        <v>12680791</v>
      </c>
      <c r="G16" s="1045">
        <v>229.17768657026625</v>
      </c>
    </row>
    <row r="17" spans="1:7" ht="15.75" customHeight="1">
      <c r="A17" s="876" t="s">
        <v>112</v>
      </c>
      <c r="B17" s="877" t="s">
        <v>116</v>
      </c>
      <c r="C17" s="863" t="s">
        <v>326</v>
      </c>
      <c r="D17" s="1043">
        <v>44870118</v>
      </c>
      <c r="E17" s="1044">
        <v>69826731</v>
      </c>
      <c r="F17" s="1044">
        <v>69826731</v>
      </c>
      <c r="G17" s="1045">
        <v>155.61967320879344</v>
      </c>
    </row>
    <row r="18" spans="1:7" ht="15.75" customHeight="1">
      <c r="A18" s="876" t="s">
        <v>112</v>
      </c>
      <c r="B18" s="877" t="s">
        <v>984</v>
      </c>
      <c r="C18" s="863" t="s">
        <v>329</v>
      </c>
      <c r="D18" s="1043">
        <v>33768903</v>
      </c>
      <c r="E18" s="1044">
        <v>53473284</v>
      </c>
      <c r="F18" s="1044">
        <v>53473284</v>
      </c>
      <c r="G18" s="1045">
        <v>158.35066954943724</v>
      </c>
    </row>
    <row r="19" spans="1:7" ht="15.75" customHeight="1">
      <c r="A19" s="876" t="s">
        <v>112</v>
      </c>
      <c r="B19" s="877" t="s">
        <v>130</v>
      </c>
      <c r="C19" s="863" t="s">
        <v>339</v>
      </c>
      <c r="D19" s="1043">
        <v>30884740</v>
      </c>
      <c r="E19" s="1044">
        <v>48787379</v>
      </c>
      <c r="F19" s="1044">
        <v>48787379</v>
      </c>
      <c r="G19" s="1045">
        <v>157.96596960181631</v>
      </c>
    </row>
    <row r="20" spans="1:7" ht="15.75" customHeight="1">
      <c r="A20" s="876" t="s">
        <v>112</v>
      </c>
      <c r="B20" s="878" t="s">
        <v>1044</v>
      </c>
      <c r="C20" s="863" t="s">
        <v>341</v>
      </c>
      <c r="D20" s="1049">
        <v>490333</v>
      </c>
      <c r="E20" s="1050">
        <v>5649109</v>
      </c>
      <c r="F20" s="1050">
        <v>5649109</v>
      </c>
      <c r="G20" s="1045">
        <v>1152.0964324244951</v>
      </c>
    </row>
    <row r="21" spans="1:7" ht="15.75" customHeight="1">
      <c r="A21" s="876" t="s">
        <v>122</v>
      </c>
      <c r="B21" s="878" t="s">
        <v>106</v>
      </c>
      <c r="C21" s="863" t="s">
        <v>410</v>
      </c>
      <c r="D21" s="1049"/>
      <c r="E21" s="1050">
        <v>4026032</v>
      </c>
      <c r="F21" s="1050">
        <v>4026032</v>
      </c>
      <c r="G21" s="1045"/>
    </row>
    <row r="22" spans="1:7" ht="15.75" customHeight="1">
      <c r="A22" s="876" t="s">
        <v>128</v>
      </c>
      <c r="B22" s="878" t="s">
        <v>106</v>
      </c>
      <c r="C22" s="863" t="s">
        <v>458</v>
      </c>
      <c r="D22" s="1049">
        <v>1827294</v>
      </c>
      <c r="E22" s="1050">
        <v>3812339</v>
      </c>
      <c r="F22" s="1050">
        <v>3812339</v>
      </c>
      <c r="G22" s="1045">
        <v>208.6330387994488</v>
      </c>
    </row>
    <row r="23" spans="1:7" ht="15.75" customHeight="1">
      <c r="A23" s="876" t="s">
        <v>128</v>
      </c>
      <c r="B23" s="878" t="s">
        <v>984</v>
      </c>
      <c r="C23" s="863" t="s">
        <v>470</v>
      </c>
      <c r="D23" s="1049">
        <v>38874500</v>
      </c>
      <c r="E23" s="1050">
        <v>72678439</v>
      </c>
      <c r="F23" s="1050">
        <v>72678438.999999985</v>
      </c>
      <c r="G23" s="1045">
        <v>186.95658850917692</v>
      </c>
    </row>
    <row r="24" spans="1:7" ht="15.75" customHeight="1">
      <c r="A24" s="876" t="s">
        <v>130</v>
      </c>
      <c r="B24" s="877" t="s">
        <v>940</v>
      </c>
      <c r="C24" s="863" t="s">
        <v>490</v>
      </c>
      <c r="D24" s="1049">
        <v>2238783</v>
      </c>
      <c r="E24" s="1050">
        <v>6080361</v>
      </c>
      <c r="F24" s="1050">
        <v>6080361</v>
      </c>
      <c r="G24" s="1045">
        <v>271.59224453642895</v>
      </c>
    </row>
    <row r="25" spans="1:7">
      <c r="A25" s="2415" t="s">
        <v>905</v>
      </c>
      <c r="B25" s="2416"/>
      <c r="C25" s="2417"/>
      <c r="D25" s="1039">
        <f>SUM(D5:D24)</f>
        <v>208144147</v>
      </c>
      <c r="E25" s="868">
        <f>SUM(E5:E24)</f>
        <v>390399188</v>
      </c>
      <c r="F25" s="869">
        <f>SUM(F5:F24)</f>
        <v>390399188</v>
      </c>
      <c r="G25" s="879"/>
    </row>
  </sheetData>
  <mergeCells count="6">
    <mergeCell ref="A25:C25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13B5-732D-4179-94AB-EE5FA91C5037}">
  <dimension ref="A1:G577"/>
  <sheetViews>
    <sheetView showGridLines="0" workbookViewId="0">
      <selection activeCell="I1" sqref="I1:I1048576"/>
    </sheetView>
  </sheetViews>
  <sheetFormatPr defaultColWidth="8" defaultRowHeight="13.2"/>
  <cols>
    <col min="1" max="1" width="3.88671875" style="857" bestFit="1" customWidth="1"/>
    <col min="2" max="2" width="3.33203125" style="857" bestFit="1" customWidth="1"/>
    <col min="3" max="3" width="22.5546875" style="857" customWidth="1"/>
    <col min="4" max="5" width="14" style="884" customWidth="1"/>
    <col min="6" max="6" width="15.44140625" style="884" customWidth="1"/>
    <col min="7" max="7" width="10.88671875" style="857" customWidth="1"/>
    <col min="8" max="207" width="8" style="857"/>
    <col min="208" max="208" width="3.88671875" style="857" bestFit="1" customWidth="1"/>
    <col min="209" max="209" width="3.33203125" style="857" bestFit="1" customWidth="1"/>
    <col min="210" max="210" width="22.5546875" style="857" customWidth="1"/>
    <col min="211" max="212" width="14" style="857" customWidth="1"/>
    <col min="213" max="213" width="15.44140625" style="857" customWidth="1"/>
    <col min="214" max="214" width="10.88671875" style="857" customWidth="1"/>
    <col min="215" max="463" width="8" style="857"/>
    <col min="464" max="464" width="3.88671875" style="857" bestFit="1" customWidth="1"/>
    <col min="465" max="465" width="3.33203125" style="857" bestFit="1" customWidth="1"/>
    <col min="466" max="466" width="22.5546875" style="857" customWidth="1"/>
    <col min="467" max="468" width="14" style="857" customWidth="1"/>
    <col min="469" max="469" width="15.44140625" style="857" customWidth="1"/>
    <col min="470" max="470" width="10.88671875" style="857" customWidth="1"/>
    <col min="471" max="719" width="8" style="857"/>
    <col min="720" max="720" width="3.88671875" style="857" bestFit="1" customWidth="1"/>
    <col min="721" max="721" width="3.33203125" style="857" bestFit="1" customWidth="1"/>
    <col min="722" max="722" width="22.5546875" style="857" customWidth="1"/>
    <col min="723" max="724" width="14" style="857" customWidth="1"/>
    <col min="725" max="725" width="15.44140625" style="857" customWidth="1"/>
    <col min="726" max="726" width="10.88671875" style="857" customWidth="1"/>
    <col min="727" max="975" width="8" style="857"/>
    <col min="976" max="976" width="3.88671875" style="857" bestFit="1" customWidth="1"/>
    <col min="977" max="977" width="3.33203125" style="857" bestFit="1" customWidth="1"/>
    <col min="978" max="978" width="22.5546875" style="857" customWidth="1"/>
    <col min="979" max="980" width="14" style="857" customWidth="1"/>
    <col min="981" max="981" width="15.44140625" style="857" customWidth="1"/>
    <col min="982" max="982" width="10.88671875" style="857" customWidth="1"/>
    <col min="983" max="1231" width="8" style="857"/>
    <col min="1232" max="1232" width="3.88671875" style="857" bestFit="1" customWidth="1"/>
    <col min="1233" max="1233" width="3.33203125" style="857" bestFit="1" customWidth="1"/>
    <col min="1234" max="1234" width="22.5546875" style="857" customWidth="1"/>
    <col min="1235" max="1236" width="14" style="857" customWidth="1"/>
    <col min="1237" max="1237" width="15.44140625" style="857" customWidth="1"/>
    <col min="1238" max="1238" width="10.88671875" style="857" customWidth="1"/>
    <col min="1239" max="1487" width="8" style="857"/>
    <col min="1488" max="1488" width="3.88671875" style="857" bestFit="1" customWidth="1"/>
    <col min="1489" max="1489" width="3.33203125" style="857" bestFit="1" customWidth="1"/>
    <col min="1490" max="1490" width="22.5546875" style="857" customWidth="1"/>
    <col min="1491" max="1492" width="14" style="857" customWidth="1"/>
    <col min="1493" max="1493" width="15.44140625" style="857" customWidth="1"/>
    <col min="1494" max="1494" width="10.88671875" style="857" customWidth="1"/>
    <col min="1495" max="1743" width="8" style="857"/>
    <col min="1744" max="1744" width="3.88671875" style="857" bestFit="1" customWidth="1"/>
    <col min="1745" max="1745" width="3.33203125" style="857" bestFit="1" customWidth="1"/>
    <col min="1746" max="1746" width="22.5546875" style="857" customWidth="1"/>
    <col min="1747" max="1748" width="14" style="857" customWidth="1"/>
    <col min="1749" max="1749" width="15.44140625" style="857" customWidth="1"/>
    <col min="1750" max="1750" width="10.88671875" style="857" customWidth="1"/>
    <col min="1751" max="1999" width="8" style="857"/>
    <col min="2000" max="2000" width="3.88671875" style="857" bestFit="1" customWidth="1"/>
    <col min="2001" max="2001" width="3.33203125" style="857" bestFit="1" customWidth="1"/>
    <col min="2002" max="2002" width="22.5546875" style="857" customWidth="1"/>
    <col min="2003" max="2004" width="14" style="857" customWidth="1"/>
    <col min="2005" max="2005" width="15.44140625" style="857" customWidth="1"/>
    <col min="2006" max="2006" width="10.88671875" style="857" customWidth="1"/>
    <col min="2007" max="2255" width="8" style="857"/>
    <col min="2256" max="2256" width="3.88671875" style="857" bestFit="1" customWidth="1"/>
    <col min="2257" max="2257" width="3.33203125" style="857" bestFit="1" customWidth="1"/>
    <col min="2258" max="2258" width="22.5546875" style="857" customWidth="1"/>
    <col min="2259" max="2260" width="14" style="857" customWidth="1"/>
    <col min="2261" max="2261" width="15.44140625" style="857" customWidth="1"/>
    <col min="2262" max="2262" width="10.88671875" style="857" customWidth="1"/>
    <col min="2263" max="2511" width="8" style="857"/>
    <col min="2512" max="2512" width="3.88671875" style="857" bestFit="1" customWidth="1"/>
    <col min="2513" max="2513" width="3.33203125" style="857" bestFit="1" customWidth="1"/>
    <col min="2514" max="2514" width="22.5546875" style="857" customWidth="1"/>
    <col min="2515" max="2516" width="14" style="857" customWidth="1"/>
    <col min="2517" max="2517" width="15.44140625" style="857" customWidth="1"/>
    <col min="2518" max="2518" width="10.88671875" style="857" customWidth="1"/>
    <col min="2519" max="2767" width="8" style="857"/>
    <col min="2768" max="2768" width="3.88671875" style="857" bestFit="1" customWidth="1"/>
    <col min="2769" max="2769" width="3.33203125" style="857" bestFit="1" customWidth="1"/>
    <col min="2770" max="2770" width="22.5546875" style="857" customWidth="1"/>
    <col min="2771" max="2772" width="14" style="857" customWidth="1"/>
    <col min="2773" max="2773" width="15.44140625" style="857" customWidth="1"/>
    <col min="2774" max="2774" width="10.88671875" style="857" customWidth="1"/>
    <col min="2775" max="3023" width="8" style="857"/>
    <col min="3024" max="3024" width="3.88671875" style="857" bestFit="1" customWidth="1"/>
    <col min="3025" max="3025" width="3.33203125" style="857" bestFit="1" customWidth="1"/>
    <col min="3026" max="3026" width="22.5546875" style="857" customWidth="1"/>
    <col min="3027" max="3028" width="14" style="857" customWidth="1"/>
    <col min="3029" max="3029" width="15.44140625" style="857" customWidth="1"/>
    <col min="3030" max="3030" width="10.88671875" style="857" customWidth="1"/>
    <col min="3031" max="3279" width="8" style="857"/>
    <col min="3280" max="3280" width="3.88671875" style="857" bestFit="1" customWidth="1"/>
    <col min="3281" max="3281" width="3.33203125" style="857" bestFit="1" customWidth="1"/>
    <col min="3282" max="3282" width="22.5546875" style="857" customWidth="1"/>
    <col min="3283" max="3284" width="14" style="857" customWidth="1"/>
    <col min="3285" max="3285" width="15.44140625" style="857" customWidth="1"/>
    <col min="3286" max="3286" width="10.88671875" style="857" customWidth="1"/>
    <col min="3287" max="3535" width="8" style="857"/>
    <col min="3536" max="3536" width="3.88671875" style="857" bestFit="1" customWidth="1"/>
    <col min="3537" max="3537" width="3.33203125" style="857" bestFit="1" customWidth="1"/>
    <col min="3538" max="3538" width="22.5546875" style="857" customWidth="1"/>
    <col min="3539" max="3540" width="14" style="857" customWidth="1"/>
    <col min="3541" max="3541" width="15.44140625" style="857" customWidth="1"/>
    <col min="3542" max="3542" width="10.88671875" style="857" customWidth="1"/>
    <col min="3543" max="3791" width="8" style="857"/>
    <col min="3792" max="3792" width="3.88671875" style="857" bestFit="1" customWidth="1"/>
    <col min="3793" max="3793" width="3.33203125" style="857" bestFit="1" customWidth="1"/>
    <col min="3794" max="3794" width="22.5546875" style="857" customWidth="1"/>
    <col min="3795" max="3796" width="14" style="857" customWidth="1"/>
    <col min="3797" max="3797" width="15.44140625" style="857" customWidth="1"/>
    <col min="3798" max="3798" width="10.88671875" style="857" customWidth="1"/>
    <col min="3799" max="4047" width="8" style="857"/>
    <col min="4048" max="4048" width="3.88671875" style="857" bestFit="1" customWidth="1"/>
    <col min="4049" max="4049" width="3.33203125" style="857" bestFit="1" customWidth="1"/>
    <col min="4050" max="4050" width="22.5546875" style="857" customWidth="1"/>
    <col min="4051" max="4052" width="14" style="857" customWidth="1"/>
    <col min="4053" max="4053" width="15.44140625" style="857" customWidth="1"/>
    <col min="4054" max="4054" width="10.88671875" style="857" customWidth="1"/>
    <col min="4055" max="4303" width="8" style="857"/>
    <col min="4304" max="4304" width="3.88671875" style="857" bestFit="1" customWidth="1"/>
    <col min="4305" max="4305" width="3.33203125" style="857" bestFit="1" customWidth="1"/>
    <col min="4306" max="4306" width="22.5546875" style="857" customWidth="1"/>
    <col min="4307" max="4308" width="14" style="857" customWidth="1"/>
    <col min="4309" max="4309" width="15.44140625" style="857" customWidth="1"/>
    <col min="4310" max="4310" width="10.88671875" style="857" customWidth="1"/>
    <col min="4311" max="4559" width="8" style="857"/>
    <col min="4560" max="4560" width="3.88671875" style="857" bestFit="1" customWidth="1"/>
    <col min="4561" max="4561" width="3.33203125" style="857" bestFit="1" customWidth="1"/>
    <col min="4562" max="4562" width="22.5546875" style="857" customWidth="1"/>
    <col min="4563" max="4564" width="14" style="857" customWidth="1"/>
    <col min="4565" max="4565" width="15.44140625" style="857" customWidth="1"/>
    <col min="4566" max="4566" width="10.88671875" style="857" customWidth="1"/>
    <col min="4567" max="4815" width="8" style="857"/>
    <col min="4816" max="4816" width="3.88671875" style="857" bestFit="1" customWidth="1"/>
    <col min="4817" max="4817" width="3.33203125" style="857" bestFit="1" customWidth="1"/>
    <col min="4818" max="4818" width="22.5546875" style="857" customWidth="1"/>
    <col min="4819" max="4820" width="14" style="857" customWidth="1"/>
    <col min="4821" max="4821" width="15.44140625" style="857" customWidth="1"/>
    <col min="4822" max="4822" width="10.88671875" style="857" customWidth="1"/>
    <col min="4823" max="5071" width="8" style="857"/>
    <col min="5072" max="5072" width="3.88671875" style="857" bestFit="1" customWidth="1"/>
    <col min="5073" max="5073" width="3.33203125" style="857" bestFit="1" customWidth="1"/>
    <col min="5074" max="5074" width="22.5546875" style="857" customWidth="1"/>
    <col min="5075" max="5076" width="14" style="857" customWidth="1"/>
    <col min="5077" max="5077" width="15.44140625" style="857" customWidth="1"/>
    <col min="5078" max="5078" width="10.88671875" style="857" customWidth="1"/>
    <col min="5079" max="5327" width="8" style="857"/>
    <col min="5328" max="5328" width="3.88671875" style="857" bestFit="1" customWidth="1"/>
    <col min="5329" max="5329" width="3.33203125" style="857" bestFit="1" customWidth="1"/>
    <col min="5330" max="5330" width="22.5546875" style="857" customWidth="1"/>
    <col min="5331" max="5332" width="14" style="857" customWidth="1"/>
    <col min="5333" max="5333" width="15.44140625" style="857" customWidth="1"/>
    <col min="5334" max="5334" width="10.88671875" style="857" customWidth="1"/>
    <col min="5335" max="5583" width="8" style="857"/>
    <col min="5584" max="5584" width="3.88671875" style="857" bestFit="1" customWidth="1"/>
    <col min="5585" max="5585" width="3.33203125" style="857" bestFit="1" customWidth="1"/>
    <col min="5586" max="5586" width="22.5546875" style="857" customWidth="1"/>
    <col min="5587" max="5588" width="14" style="857" customWidth="1"/>
    <col min="5589" max="5589" width="15.44140625" style="857" customWidth="1"/>
    <col min="5590" max="5590" width="10.88671875" style="857" customWidth="1"/>
    <col min="5591" max="5839" width="8" style="857"/>
    <col min="5840" max="5840" width="3.88671875" style="857" bestFit="1" customWidth="1"/>
    <col min="5841" max="5841" width="3.33203125" style="857" bestFit="1" customWidth="1"/>
    <col min="5842" max="5842" width="22.5546875" style="857" customWidth="1"/>
    <col min="5843" max="5844" width="14" style="857" customWidth="1"/>
    <col min="5845" max="5845" width="15.44140625" style="857" customWidth="1"/>
    <col min="5846" max="5846" width="10.88671875" style="857" customWidth="1"/>
    <col min="5847" max="6095" width="8" style="857"/>
    <col min="6096" max="6096" width="3.88671875" style="857" bestFit="1" customWidth="1"/>
    <col min="6097" max="6097" width="3.33203125" style="857" bestFit="1" customWidth="1"/>
    <col min="6098" max="6098" width="22.5546875" style="857" customWidth="1"/>
    <col min="6099" max="6100" width="14" style="857" customWidth="1"/>
    <col min="6101" max="6101" width="15.44140625" style="857" customWidth="1"/>
    <col min="6102" max="6102" width="10.88671875" style="857" customWidth="1"/>
    <col min="6103" max="6351" width="8" style="857"/>
    <col min="6352" max="6352" width="3.88671875" style="857" bestFit="1" customWidth="1"/>
    <col min="6353" max="6353" width="3.33203125" style="857" bestFit="1" customWidth="1"/>
    <col min="6354" max="6354" width="22.5546875" style="857" customWidth="1"/>
    <col min="6355" max="6356" width="14" style="857" customWidth="1"/>
    <col min="6357" max="6357" width="15.44140625" style="857" customWidth="1"/>
    <col min="6358" max="6358" width="10.88671875" style="857" customWidth="1"/>
    <col min="6359" max="6607" width="8" style="857"/>
    <col min="6608" max="6608" width="3.88671875" style="857" bestFit="1" customWidth="1"/>
    <col min="6609" max="6609" width="3.33203125" style="857" bestFit="1" customWidth="1"/>
    <col min="6610" max="6610" width="22.5546875" style="857" customWidth="1"/>
    <col min="6611" max="6612" width="14" style="857" customWidth="1"/>
    <col min="6613" max="6613" width="15.44140625" style="857" customWidth="1"/>
    <col min="6614" max="6614" width="10.88671875" style="857" customWidth="1"/>
    <col min="6615" max="6863" width="8" style="857"/>
    <col min="6864" max="6864" width="3.88671875" style="857" bestFit="1" customWidth="1"/>
    <col min="6865" max="6865" width="3.33203125" style="857" bestFit="1" customWidth="1"/>
    <col min="6866" max="6866" width="22.5546875" style="857" customWidth="1"/>
    <col min="6867" max="6868" width="14" style="857" customWidth="1"/>
    <col min="6869" max="6869" width="15.44140625" style="857" customWidth="1"/>
    <col min="6870" max="6870" width="10.88671875" style="857" customWidth="1"/>
    <col min="6871" max="7119" width="8" style="857"/>
    <col min="7120" max="7120" width="3.88671875" style="857" bestFit="1" customWidth="1"/>
    <col min="7121" max="7121" width="3.33203125" style="857" bestFit="1" customWidth="1"/>
    <col min="7122" max="7122" width="22.5546875" style="857" customWidth="1"/>
    <col min="7123" max="7124" width="14" style="857" customWidth="1"/>
    <col min="7125" max="7125" width="15.44140625" style="857" customWidth="1"/>
    <col min="7126" max="7126" width="10.88671875" style="857" customWidth="1"/>
    <col min="7127" max="7375" width="8" style="857"/>
    <col min="7376" max="7376" width="3.88671875" style="857" bestFit="1" customWidth="1"/>
    <col min="7377" max="7377" width="3.33203125" style="857" bestFit="1" customWidth="1"/>
    <col min="7378" max="7378" width="22.5546875" style="857" customWidth="1"/>
    <col min="7379" max="7380" width="14" style="857" customWidth="1"/>
    <col min="7381" max="7381" width="15.44140625" style="857" customWidth="1"/>
    <col min="7382" max="7382" width="10.88671875" style="857" customWidth="1"/>
    <col min="7383" max="7631" width="8" style="857"/>
    <col min="7632" max="7632" width="3.88671875" style="857" bestFit="1" customWidth="1"/>
    <col min="7633" max="7633" width="3.33203125" style="857" bestFit="1" customWidth="1"/>
    <col min="7634" max="7634" width="22.5546875" style="857" customWidth="1"/>
    <col min="7635" max="7636" width="14" style="857" customWidth="1"/>
    <col min="7637" max="7637" width="15.44140625" style="857" customWidth="1"/>
    <col min="7638" max="7638" width="10.88671875" style="857" customWidth="1"/>
    <col min="7639" max="7887" width="8" style="857"/>
    <col min="7888" max="7888" width="3.88671875" style="857" bestFit="1" customWidth="1"/>
    <col min="7889" max="7889" width="3.33203125" style="857" bestFit="1" customWidth="1"/>
    <col min="7890" max="7890" width="22.5546875" style="857" customWidth="1"/>
    <col min="7891" max="7892" width="14" style="857" customWidth="1"/>
    <col min="7893" max="7893" width="15.44140625" style="857" customWidth="1"/>
    <col min="7894" max="7894" width="10.88671875" style="857" customWidth="1"/>
    <col min="7895" max="8143" width="8" style="857"/>
    <col min="8144" max="8144" width="3.88671875" style="857" bestFit="1" customWidth="1"/>
    <col min="8145" max="8145" width="3.33203125" style="857" bestFit="1" customWidth="1"/>
    <col min="8146" max="8146" width="22.5546875" style="857" customWidth="1"/>
    <col min="8147" max="8148" width="14" style="857" customWidth="1"/>
    <col min="8149" max="8149" width="15.44140625" style="857" customWidth="1"/>
    <col min="8150" max="8150" width="10.88671875" style="857" customWidth="1"/>
    <col min="8151" max="8399" width="8" style="857"/>
    <col min="8400" max="8400" width="3.88671875" style="857" bestFit="1" customWidth="1"/>
    <col min="8401" max="8401" width="3.33203125" style="857" bestFit="1" customWidth="1"/>
    <col min="8402" max="8402" width="22.5546875" style="857" customWidth="1"/>
    <col min="8403" max="8404" width="14" style="857" customWidth="1"/>
    <col min="8405" max="8405" width="15.44140625" style="857" customWidth="1"/>
    <col min="8406" max="8406" width="10.88671875" style="857" customWidth="1"/>
    <col min="8407" max="8655" width="8" style="857"/>
    <col min="8656" max="8656" width="3.88671875" style="857" bestFit="1" customWidth="1"/>
    <col min="8657" max="8657" width="3.33203125" style="857" bestFit="1" customWidth="1"/>
    <col min="8658" max="8658" width="22.5546875" style="857" customWidth="1"/>
    <col min="8659" max="8660" width="14" style="857" customWidth="1"/>
    <col min="8661" max="8661" width="15.44140625" style="857" customWidth="1"/>
    <col min="8662" max="8662" width="10.88671875" style="857" customWidth="1"/>
    <col min="8663" max="8911" width="8" style="857"/>
    <col min="8912" max="8912" width="3.88671875" style="857" bestFit="1" customWidth="1"/>
    <col min="8913" max="8913" width="3.33203125" style="857" bestFit="1" customWidth="1"/>
    <col min="8914" max="8914" width="22.5546875" style="857" customWidth="1"/>
    <col min="8915" max="8916" width="14" style="857" customWidth="1"/>
    <col min="8917" max="8917" width="15.44140625" style="857" customWidth="1"/>
    <col min="8918" max="8918" width="10.88671875" style="857" customWidth="1"/>
    <col min="8919" max="9167" width="8" style="857"/>
    <col min="9168" max="9168" width="3.88671875" style="857" bestFit="1" customWidth="1"/>
    <col min="9169" max="9169" width="3.33203125" style="857" bestFit="1" customWidth="1"/>
    <col min="9170" max="9170" width="22.5546875" style="857" customWidth="1"/>
    <col min="9171" max="9172" width="14" style="857" customWidth="1"/>
    <col min="9173" max="9173" width="15.44140625" style="857" customWidth="1"/>
    <col min="9174" max="9174" width="10.88671875" style="857" customWidth="1"/>
    <col min="9175" max="9423" width="8" style="857"/>
    <col min="9424" max="9424" width="3.88671875" style="857" bestFit="1" customWidth="1"/>
    <col min="9425" max="9425" width="3.33203125" style="857" bestFit="1" customWidth="1"/>
    <col min="9426" max="9426" width="22.5546875" style="857" customWidth="1"/>
    <col min="9427" max="9428" width="14" style="857" customWidth="1"/>
    <col min="9429" max="9429" width="15.44140625" style="857" customWidth="1"/>
    <col min="9430" max="9430" width="10.88671875" style="857" customWidth="1"/>
    <col min="9431" max="9679" width="8" style="857"/>
    <col min="9680" max="9680" width="3.88671875" style="857" bestFit="1" customWidth="1"/>
    <col min="9681" max="9681" width="3.33203125" style="857" bestFit="1" customWidth="1"/>
    <col min="9682" max="9682" width="22.5546875" style="857" customWidth="1"/>
    <col min="9683" max="9684" width="14" style="857" customWidth="1"/>
    <col min="9685" max="9685" width="15.44140625" style="857" customWidth="1"/>
    <col min="9686" max="9686" width="10.88671875" style="857" customWidth="1"/>
    <col min="9687" max="9935" width="8" style="857"/>
    <col min="9936" max="9936" width="3.88671875" style="857" bestFit="1" customWidth="1"/>
    <col min="9937" max="9937" width="3.33203125" style="857" bestFit="1" customWidth="1"/>
    <col min="9938" max="9938" width="22.5546875" style="857" customWidth="1"/>
    <col min="9939" max="9940" width="14" style="857" customWidth="1"/>
    <col min="9941" max="9941" width="15.44140625" style="857" customWidth="1"/>
    <col min="9942" max="9942" width="10.88671875" style="857" customWidth="1"/>
    <col min="9943" max="10191" width="8" style="857"/>
    <col min="10192" max="10192" width="3.88671875" style="857" bestFit="1" customWidth="1"/>
    <col min="10193" max="10193" width="3.33203125" style="857" bestFit="1" customWidth="1"/>
    <col min="10194" max="10194" width="22.5546875" style="857" customWidth="1"/>
    <col min="10195" max="10196" width="14" style="857" customWidth="1"/>
    <col min="10197" max="10197" width="15.44140625" style="857" customWidth="1"/>
    <col min="10198" max="10198" width="10.88671875" style="857" customWidth="1"/>
    <col min="10199" max="10447" width="8" style="857"/>
    <col min="10448" max="10448" width="3.88671875" style="857" bestFit="1" customWidth="1"/>
    <col min="10449" max="10449" width="3.33203125" style="857" bestFit="1" customWidth="1"/>
    <col min="10450" max="10450" width="22.5546875" style="857" customWidth="1"/>
    <col min="10451" max="10452" width="14" style="857" customWidth="1"/>
    <col min="10453" max="10453" width="15.44140625" style="857" customWidth="1"/>
    <col min="10454" max="10454" width="10.88671875" style="857" customWidth="1"/>
    <col min="10455" max="10703" width="8" style="857"/>
    <col min="10704" max="10704" width="3.88671875" style="857" bestFit="1" customWidth="1"/>
    <col min="10705" max="10705" width="3.33203125" style="857" bestFit="1" customWidth="1"/>
    <col min="10706" max="10706" width="22.5546875" style="857" customWidth="1"/>
    <col min="10707" max="10708" width="14" style="857" customWidth="1"/>
    <col min="10709" max="10709" width="15.44140625" style="857" customWidth="1"/>
    <col min="10710" max="10710" width="10.88671875" style="857" customWidth="1"/>
    <col min="10711" max="10959" width="8" style="857"/>
    <col min="10960" max="10960" width="3.88671875" style="857" bestFit="1" customWidth="1"/>
    <col min="10961" max="10961" width="3.33203125" style="857" bestFit="1" customWidth="1"/>
    <col min="10962" max="10962" width="22.5546875" style="857" customWidth="1"/>
    <col min="10963" max="10964" width="14" style="857" customWidth="1"/>
    <col min="10965" max="10965" width="15.44140625" style="857" customWidth="1"/>
    <col min="10966" max="10966" width="10.88671875" style="857" customWidth="1"/>
    <col min="10967" max="11215" width="8" style="857"/>
    <col min="11216" max="11216" width="3.88671875" style="857" bestFit="1" customWidth="1"/>
    <col min="11217" max="11217" width="3.33203125" style="857" bestFit="1" customWidth="1"/>
    <col min="11218" max="11218" width="22.5546875" style="857" customWidth="1"/>
    <col min="11219" max="11220" width="14" style="857" customWidth="1"/>
    <col min="11221" max="11221" width="15.44140625" style="857" customWidth="1"/>
    <col min="11222" max="11222" width="10.88671875" style="857" customWidth="1"/>
    <col min="11223" max="11471" width="8" style="857"/>
    <col min="11472" max="11472" width="3.88671875" style="857" bestFit="1" customWidth="1"/>
    <col min="11473" max="11473" width="3.33203125" style="857" bestFit="1" customWidth="1"/>
    <col min="11474" max="11474" width="22.5546875" style="857" customWidth="1"/>
    <col min="11475" max="11476" width="14" style="857" customWidth="1"/>
    <col min="11477" max="11477" width="15.44140625" style="857" customWidth="1"/>
    <col min="11478" max="11478" width="10.88671875" style="857" customWidth="1"/>
    <col min="11479" max="11727" width="8" style="857"/>
    <col min="11728" max="11728" width="3.88671875" style="857" bestFit="1" customWidth="1"/>
    <col min="11729" max="11729" width="3.33203125" style="857" bestFit="1" customWidth="1"/>
    <col min="11730" max="11730" width="22.5546875" style="857" customWidth="1"/>
    <col min="11731" max="11732" width="14" style="857" customWidth="1"/>
    <col min="11733" max="11733" width="15.44140625" style="857" customWidth="1"/>
    <col min="11734" max="11734" width="10.88671875" style="857" customWidth="1"/>
    <col min="11735" max="11983" width="8" style="857"/>
    <col min="11984" max="11984" width="3.88671875" style="857" bestFit="1" customWidth="1"/>
    <col min="11985" max="11985" width="3.33203125" style="857" bestFit="1" customWidth="1"/>
    <col min="11986" max="11986" width="22.5546875" style="857" customWidth="1"/>
    <col min="11987" max="11988" width="14" style="857" customWidth="1"/>
    <col min="11989" max="11989" width="15.44140625" style="857" customWidth="1"/>
    <col min="11990" max="11990" width="10.88671875" style="857" customWidth="1"/>
    <col min="11991" max="12239" width="8" style="857"/>
    <col min="12240" max="12240" width="3.88671875" style="857" bestFit="1" customWidth="1"/>
    <col min="12241" max="12241" width="3.33203125" style="857" bestFit="1" customWidth="1"/>
    <col min="12242" max="12242" width="22.5546875" style="857" customWidth="1"/>
    <col min="12243" max="12244" width="14" style="857" customWidth="1"/>
    <col min="12245" max="12245" width="15.44140625" style="857" customWidth="1"/>
    <col min="12246" max="12246" width="10.88671875" style="857" customWidth="1"/>
    <col min="12247" max="12495" width="8" style="857"/>
    <col min="12496" max="12496" width="3.88671875" style="857" bestFit="1" customWidth="1"/>
    <col min="12497" max="12497" width="3.33203125" style="857" bestFit="1" customWidth="1"/>
    <col min="12498" max="12498" width="22.5546875" style="857" customWidth="1"/>
    <col min="12499" max="12500" width="14" style="857" customWidth="1"/>
    <col min="12501" max="12501" width="15.44140625" style="857" customWidth="1"/>
    <col min="12502" max="12502" width="10.88671875" style="857" customWidth="1"/>
    <col min="12503" max="12751" width="8" style="857"/>
    <col min="12752" max="12752" width="3.88671875" style="857" bestFit="1" customWidth="1"/>
    <col min="12753" max="12753" width="3.33203125" style="857" bestFit="1" customWidth="1"/>
    <col min="12754" max="12754" width="22.5546875" style="857" customWidth="1"/>
    <col min="12755" max="12756" width="14" style="857" customWidth="1"/>
    <col min="12757" max="12757" width="15.44140625" style="857" customWidth="1"/>
    <col min="12758" max="12758" width="10.88671875" style="857" customWidth="1"/>
    <col min="12759" max="13007" width="8" style="857"/>
    <col min="13008" max="13008" width="3.88671875" style="857" bestFit="1" customWidth="1"/>
    <col min="13009" max="13009" width="3.33203125" style="857" bestFit="1" customWidth="1"/>
    <col min="13010" max="13010" width="22.5546875" style="857" customWidth="1"/>
    <col min="13011" max="13012" width="14" style="857" customWidth="1"/>
    <col min="13013" max="13013" width="15.44140625" style="857" customWidth="1"/>
    <col min="13014" max="13014" width="10.88671875" style="857" customWidth="1"/>
    <col min="13015" max="13263" width="8" style="857"/>
    <col min="13264" max="13264" width="3.88671875" style="857" bestFit="1" customWidth="1"/>
    <col min="13265" max="13265" width="3.33203125" style="857" bestFit="1" customWidth="1"/>
    <col min="13266" max="13266" width="22.5546875" style="857" customWidth="1"/>
    <col min="13267" max="13268" width="14" style="857" customWidth="1"/>
    <col min="13269" max="13269" width="15.44140625" style="857" customWidth="1"/>
    <col min="13270" max="13270" width="10.88671875" style="857" customWidth="1"/>
    <col min="13271" max="13519" width="8" style="857"/>
    <col min="13520" max="13520" width="3.88671875" style="857" bestFit="1" customWidth="1"/>
    <col min="13521" max="13521" width="3.33203125" style="857" bestFit="1" customWidth="1"/>
    <col min="13522" max="13522" width="22.5546875" style="857" customWidth="1"/>
    <col min="13523" max="13524" width="14" style="857" customWidth="1"/>
    <col min="13525" max="13525" width="15.44140625" style="857" customWidth="1"/>
    <col min="13526" max="13526" width="10.88671875" style="857" customWidth="1"/>
    <col min="13527" max="13775" width="8" style="857"/>
    <col min="13776" max="13776" width="3.88671875" style="857" bestFit="1" customWidth="1"/>
    <col min="13777" max="13777" width="3.33203125" style="857" bestFit="1" customWidth="1"/>
    <col min="13778" max="13778" width="22.5546875" style="857" customWidth="1"/>
    <col min="13779" max="13780" width="14" style="857" customWidth="1"/>
    <col min="13781" max="13781" width="15.44140625" style="857" customWidth="1"/>
    <col min="13782" max="13782" width="10.88671875" style="857" customWidth="1"/>
    <col min="13783" max="14031" width="8" style="857"/>
    <col min="14032" max="14032" width="3.88671875" style="857" bestFit="1" customWidth="1"/>
    <col min="14033" max="14033" width="3.33203125" style="857" bestFit="1" customWidth="1"/>
    <col min="14034" max="14034" width="22.5546875" style="857" customWidth="1"/>
    <col min="14035" max="14036" width="14" style="857" customWidth="1"/>
    <col min="14037" max="14037" width="15.44140625" style="857" customWidth="1"/>
    <col min="14038" max="14038" width="10.88671875" style="857" customWidth="1"/>
    <col min="14039" max="14287" width="8" style="857"/>
    <col min="14288" max="14288" width="3.88671875" style="857" bestFit="1" customWidth="1"/>
    <col min="14289" max="14289" width="3.33203125" style="857" bestFit="1" customWidth="1"/>
    <col min="14290" max="14290" width="22.5546875" style="857" customWidth="1"/>
    <col min="14291" max="14292" width="14" style="857" customWidth="1"/>
    <col min="14293" max="14293" width="15.44140625" style="857" customWidth="1"/>
    <col min="14294" max="14294" width="10.88671875" style="857" customWidth="1"/>
    <col min="14295" max="14543" width="8" style="857"/>
    <col min="14544" max="14544" width="3.88671875" style="857" bestFit="1" customWidth="1"/>
    <col min="14545" max="14545" width="3.33203125" style="857" bestFit="1" customWidth="1"/>
    <col min="14546" max="14546" width="22.5546875" style="857" customWidth="1"/>
    <col min="14547" max="14548" width="14" style="857" customWidth="1"/>
    <col min="14549" max="14549" width="15.44140625" style="857" customWidth="1"/>
    <col min="14550" max="14550" width="10.88671875" style="857" customWidth="1"/>
    <col min="14551" max="14799" width="8" style="857"/>
    <col min="14800" max="14800" width="3.88671875" style="857" bestFit="1" customWidth="1"/>
    <col min="14801" max="14801" width="3.33203125" style="857" bestFit="1" customWidth="1"/>
    <col min="14802" max="14802" width="22.5546875" style="857" customWidth="1"/>
    <col min="14803" max="14804" width="14" style="857" customWidth="1"/>
    <col min="14805" max="14805" width="15.44140625" style="857" customWidth="1"/>
    <col min="14806" max="14806" width="10.88671875" style="857" customWidth="1"/>
    <col min="14807" max="15055" width="8" style="857"/>
    <col min="15056" max="15056" width="3.88671875" style="857" bestFit="1" customWidth="1"/>
    <col min="15057" max="15057" width="3.33203125" style="857" bestFit="1" customWidth="1"/>
    <col min="15058" max="15058" width="22.5546875" style="857" customWidth="1"/>
    <col min="15059" max="15060" width="14" style="857" customWidth="1"/>
    <col min="15061" max="15061" width="15.44140625" style="857" customWidth="1"/>
    <col min="15062" max="15062" width="10.88671875" style="857" customWidth="1"/>
    <col min="15063" max="15311" width="8" style="857"/>
    <col min="15312" max="15312" width="3.88671875" style="857" bestFit="1" customWidth="1"/>
    <col min="15313" max="15313" width="3.33203125" style="857" bestFit="1" customWidth="1"/>
    <col min="15314" max="15314" width="22.5546875" style="857" customWidth="1"/>
    <col min="15315" max="15316" width="14" style="857" customWidth="1"/>
    <col min="15317" max="15317" width="15.44140625" style="857" customWidth="1"/>
    <col min="15318" max="15318" width="10.88671875" style="857" customWidth="1"/>
    <col min="15319" max="15567" width="8" style="857"/>
    <col min="15568" max="15568" width="3.88671875" style="857" bestFit="1" customWidth="1"/>
    <col min="15569" max="15569" width="3.33203125" style="857" bestFit="1" customWidth="1"/>
    <col min="15570" max="15570" width="22.5546875" style="857" customWidth="1"/>
    <col min="15571" max="15572" width="14" style="857" customWidth="1"/>
    <col min="15573" max="15573" width="15.44140625" style="857" customWidth="1"/>
    <col min="15574" max="15574" width="10.88671875" style="857" customWidth="1"/>
    <col min="15575" max="15823" width="8" style="857"/>
    <col min="15824" max="15824" width="3.88671875" style="857" bestFit="1" customWidth="1"/>
    <col min="15825" max="15825" width="3.33203125" style="857" bestFit="1" customWidth="1"/>
    <col min="15826" max="15826" width="22.5546875" style="857" customWidth="1"/>
    <col min="15827" max="15828" width="14" style="857" customWidth="1"/>
    <col min="15829" max="15829" width="15.44140625" style="857" customWidth="1"/>
    <col min="15830" max="15830" width="10.88671875" style="857" customWidth="1"/>
    <col min="15831" max="16079" width="8" style="857"/>
    <col min="16080" max="16080" width="3.88671875" style="857" bestFit="1" customWidth="1"/>
    <col min="16081" max="16081" width="3.33203125" style="857" bestFit="1" customWidth="1"/>
    <col min="16082" max="16082" width="22.5546875" style="857" customWidth="1"/>
    <col min="16083" max="16084" width="14" style="857" customWidth="1"/>
    <col min="16085" max="16085" width="15.44140625" style="857" customWidth="1"/>
    <col min="16086" max="16086" width="10.88671875" style="857" customWidth="1"/>
    <col min="16087" max="16384" width="8" style="857"/>
  </cols>
  <sheetData>
    <row r="1" spans="1:7" ht="39.75" customHeight="1">
      <c r="A1" s="2406" t="s">
        <v>1169</v>
      </c>
      <c r="B1" s="2406"/>
      <c r="C1" s="2406"/>
      <c r="D1" s="2406"/>
      <c r="E1" s="2406"/>
      <c r="F1" s="2406"/>
      <c r="G1" s="2406"/>
    </row>
    <row r="2" spans="1:7" ht="26.4">
      <c r="A2" s="2407" t="s">
        <v>91</v>
      </c>
      <c r="B2" s="2409" t="s">
        <v>191</v>
      </c>
      <c r="C2" s="2411" t="s">
        <v>928</v>
      </c>
      <c r="D2" s="1037" t="s">
        <v>1045</v>
      </c>
      <c r="E2" s="1031" t="s">
        <v>1170</v>
      </c>
      <c r="F2" s="1031" t="s">
        <v>1172</v>
      </c>
      <c r="G2" s="1032" t="s">
        <v>1042</v>
      </c>
    </row>
    <row r="3" spans="1:7">
      <c r="A3" s="2408"/>
      <c r="B3" s="2410"/>
      <c r="C3" s="2412"/>
      <c r="D3" s="2413" t="s">
        <v>180</v>
      </c>
      <c r="E3" s="2414"/>
      <c r="F3" s="2414"/>
      <c r="G3" s="1033" t="s">
        <v>1043</v>
      </c>
    </row>
    <row r="4" spans="1:7" s="873" customFormat="1" ht="11.25" customHeight="1">
      <c r="A4" s="1034" t="s">
        <v>10</v>
      </c>
      <c r="B4" s="1035" t="s">
        <v>11</v>
      </c>
      <c r="C4" s="1036" t="s">
        <v>12</v>
      </c>
      <c r="D4" s="1038" t="s">
        <v>13</v>
      </c>
      <c r="E4" s="1035" t="s">
        <v>14</v>
      </c>
      <c r="F4" s="1035" t="s">
        <v>15</v>
      </c>
      <c r="G4" s="1036" t="s">
        <v>16</v>
      </c>
    </row>
    <row r="5" spans="1:7" ht="15.75" customHeight="1">
      <c r="A5" s="880" t="s">
        <v>100</v>
      </c>
      <c r="B5" s="881" t="s">
        <v>1046</v>
      </c>
      <c r="C5" s="860" t="s">
        <v>502</v>
      </c>
      <c r="D5" s="1040">
        <v>100098050</v>
      </c>
      <c r="E5" s="1041">
        <v>154030742</v>
      </c>
      <c r="F5" s="1041">
        <v>154030742</v>
      </c>
      <c r="G5" s="1042">
        <v>153.87986279452997</v>
      </c>
    </row>
    <row r="6" spans="1:7" ht="15.75" customHeight="1">
      <c r="A6" s="882" t="s">
        <v>104</v>
      </c>
      <c r="B6" s="883" t="s">
        <v>1047</v>
      </c>
      <c r="C6" s="863" t="s">
        <v>510</v>
      </c>
      <c r="D6" s="1043"/>
      <c r="E6" s="1044">
        <v>3979421</v>
      </c>
      <c r="F6" s="1044">
        <v>3979420.9999999995</v>
      </c>
      <c r="G6" s="1045"/>
    </row>
    <row r="7" spans="1:7" ht="15.75" customHeight="1">
      <c r="A7" s="882" t="s">
        <v>106</v>
      </c>
      <c r="B7" s="883" t="s">
        <v>1048</v>
      </c>
      <c r="C7" s="863" t="s">
        <v>513</v>
      </c>
      <c r="D7" s="1043">
        <v>2723818</v>
      </c>
      <c r="E7" s="1044">
        <v>9035643</v>
      </c>
      <c r="F7" s="1044">
        <v>9035643</v>
      </c>
      <c r="G7" s="1045">
        <v>331.7271198002216</v>
      </c>
    </row>
    <row r="8" spans="1:7" ht="15.75" customHeight="1">
      <c r="A8" s="882" t="s">
        <v>108</v>
      </c>
      <c r="B8" s="883" t="s">
        <v>1049</v>
      </c>
      <c r="C8" s="863" t="s">
        <v>514</v>
      </c>
      <c r="D8" s="1043">
        <v>11677024</v>
      </c>
      <c r="E8" s="1044">
        <v>31982074</v>
      </c>
      <c r="F8" s="1044">
        <v>31982074</v>
      </c>
      <c r="G8" s="1045">
        <v>273.88891210637229</v>
      </c>
    </row>
    <row r="9" spans="1:7" ht="15.75" customHeight="1">
      <c r="A9" s="882" t="s">
        <v>108</v>
      </c>
      <c r="B9" s="883" t="s">
        <v>1047</v>
      </c>
      <c r="C9" s="863" t="s">
        <v>516</v>
      </c>
      <c r="D9" s="1043"/>
      <c r="E9" s="1044">
        <v>1262449</v>
      </c>
      <c r="F9" s="1044">
        <v>1262449</v>
      </c>
      <c r="G9" s="1045"/>
    </row>
    <row r="10" spans="1:7" ht="15.75" customHeight="1">
      <c r="A10" s="882" t="s">
        <v>110</v>
      </c>
      <c r="B10" s="883" t="s">
        <v>1049</v>
      </c>
      <c r="C10" s="863" t="s">
        <v>517</v>
      </c>
      <c r="D10" s="1049">
        <v>120230646.99999999</v>
      </c>
      <c r="E10" s="1050">
        <v>208658665</v>
      </c>
      <c r="F10" s="1050">
        <v>208658664.99999994</v>
      </c>
      <c r="G10" s="1045">
        <v>173.54865020397</v>
      </c>
    </row>
    <row r="11" spans="1:7" ht="15.75" customHeight="1">
      <c r="A11" s="882" t="s">
        <v>112</v>
      </c>
      <c r="B11" s="883" t="s">
        <v>1048</v>
      </c>
      <c r="C11" s="863" t="s">
        <v>1050</v>
      </c>
      <c r="D11" s="1049">
        <v>30751029</v>
      </c>
      <c r="E11" s="1050">
        <v>70177939</v>
      </c>
      <c r="F11" s="1050">
        <v>70177939</v>
      </c>
      <c r="G11" s="1045">
        <v>228.21330304101372</v>
      </c>
    </row>
    <row r="12" spans="1:7" ht="15.75" customHeight="1">
      <c r="A12" s="882" t="s">
        <v>112</v>
      </c>
      <c r="B12" s="883">
        <v>64</v>
      </c>
      <c r="C12" s="863" t="s">
        <v>523</v>
      </c>
      <c r="D12" s="1049"/>
      <c r="E12" s="1050">
        <v>935729</v>
      </c>
      <c r="F12" s="1050">
        <v>935729.00000000012</v>
      </c>
      <c r="G12" s="1045" t="s">
        <v>791</v>
      </c>
    </row>
    <row r="13" spans="1:7" ht="15.75" customHeight="1">
      <c r="A13" s="882" t="s">
        <v>112</v>
      </c>
      <c r="B13" s="883" t="s">
        <v>1051</v>
      </c>
      <c r="C13" s="863" t="s">
        <v>1052</v>
      </c>
      <c r="D13" s="1049">
        <v>1424651488</v>
      </c>
      <c r="E13" s="1050">
        <v>2076590103</v>
      </c>
      <c r="F13" s="1050">
        <v>2076590103</v>
      </c>
      <c r="G13" s="1045">
        <v>145.76127007140713</v>
      </c>
    </row>
    <row r="14" spans="1:7" ht="15.75" customHeight="1">
      <c r="A14" s="882" t="s">
        <v>114</v>
      </c>
      <c r="B14" s="883" t="s">
        <v>1049</v>
      </c>
      <c r="C14" s="863" t="s">
        <v>1053</v>
      </c>
      <c r="D14" s="1049">
        <v>3939260</v>
      </c>
      <c r="E14" s="1050">
        <v>9349049</v>
      </c>
      <c r="F14" s="1050">
        <v>9349049</v>
      </c>
      <c r="G14" s="1045">
        <v>237.33008229972125</v>
      </c>
    </row>
    <row r="15" spans="1:7" ht="15.75" customHeight="1">
      <c r="A15" s="882" t="s">
        <v>116</v>
      </c>
      <c r="B15" s="883" t="s">
        <v>1047</v>
      </c>
      <c r="C15" s="863" t="s">
        <v>528</v>
      </c>
      <c r="D15" s="1049"/>
      <c r="E15" s="1050">
        <v>3438363</v>
      </c>
      <c r="F15" s="1050">
        <v>3438363</v>
      </c>
      <c r="G15" s="1045"/>
    </row>
    <row r="16" spans="1:7" ht="15.75" customHeight="1">
      <c r="A16" s="882" t="s">
        <v>120</v>
      </c>
      <c r="B16" s="883" t="s">
        <v>1049</v>
      </c>
      <c r="C16" s="863" t="s">
        <v>533</v>
      </c>
      <c r="D16" s="1049">
        <v>40340926</v>
      </c>
      <c r="E16" s="1050">
        <v>73732273</v>
      </c>
      <c r="F16" s="1050">
        <v>73732273</v>
      </c>
      <c r="G16" s="1045">
        <v>182.7728818123808</v>
      </c>
    </row>
    <row r="17" spans="1:7" ht="15.75" customHeight="1">
      <c r="A17" s="882" t="s">
        <v>120</v>
      </c>
      <c r="B17" s="883" t="s">
        <v>1048</v>
      </c>
      <c r="C17" s="863" t="s">
        <v>534</v>
      </c>
      <c r="D17" s="1049">
        <v>13861396</v>
      </c>
      <c r="E17" s="1050">
        <v>31765412</v>
      </c>
      <c r="F17" s="1050">
        <v>31765412</v>
      </c>
      <c r="G17" s="1045">
        <v>229.16459496575956</v>
      </c>
    </row>
    <row r="18" spans="1:7" ht="15.75" customHeight="1">
      <c r="A18" s="882" t="s">
        <v>120</v>
      </c>
      <c r="B18" s="883" t="s">
        <v>1046</v>
      </c>
      <c r="C18" s="863" t="s">
        <v>1054</v>
      </c>
      <c r="D18" s="1049">
        <v>11879997</v>
      </c>
      <c r="E18" s="1050">
        <v>18816775</v>
      </c>
      <c r="F18" s="1050">
        <v>18816775</v>
      </c>
      <c r="G18" s="1045">
        <v>158.39040195043822</v>
      </c>
    </row>
    <row r="19" spans="1:7" ht="15.75" customHeight="1">
      <c r="A19" s="882" t="s">
        <v>122</v>
      </c>
      <c r="B19" s="883" t="s">
        <v>1049</v>
      </c>
      <c r="C19" s="863" t="s">
        <v>537</v>
      </c>
      <c r="D19" s="1049">
        <v>5641464</v>
      </c>
      <c r="E19" s="1050">
        <v>11642544</v>
      </c>
      <c r="F19" s="1050">
        <v>11642544</v>
      </c>
      <c r="G19" s="1045">
        <v>206.37451555128243</v>
      </c>
    </row>
    <row r="20" spans="1:7" ht="15.75" customHeight="1">
      <c r="A20" s="882" t="s">
        <v>122</v>
      </c>
      <c r="B20" s="883" t="s">
        <v>1051</v>
      </c>
      <c r="C20" s="863" t="s">
        <v>1055</v>
      </c>
      <c r="D20" s="1049"/>
      <c r="E20" s="1050">
        <v>4420886</v>
      </c>
      <c r="F20" s="1050">
        <v>4420886</v>
      </c>
      <c r="G20" s="1045"/>
    </row>
    <row r="21" spans="1:7" ht="15.75" customHeight="1">
      <c r="A21" s="882" t="s">
        <v>122</v>
      </c>
      <c r="B21" s="883" t="s">
        <v>1056</v>
      </c>
      <c r="C21" s="863" t="s">
        <v>542</v>
      </c>
      <c r="D21" s="1043">
        <v>3763993.0000000005</v>
      </c>
      <c r="E21" s="1044">
        <v>12717488</v>
      </c>
      <c r="F21" s="1044">
        <v>12717488</v>
      </c>
      <c r="G21" s="1045">
        <v>337.87225427890007</v>
      </c>
    </row>
    <row r="22" spans="1:7" ht="15.75" customHeight="1">
      <c r="A22" s="882" t="s">
        <v>122</v>
      </c>
      <c r="B22" s="883" t="s">
        <v>1057</v>
      </c>
      <c r="C22" s="863" t="s">
        <v>1058</v>
      </c>
      <c r="D22" s="1043">
        <v>38076694</v>
      </c>
      <c r="E22" s="1044">
        <v>63112818</v>
      </c>
      <c r="F22" s="1044">
        <v>63112818</v>
      </c>
      <c r="G22" s="1045">
        <v>165.75183234132669</v>
      </c>
    </row>
    <row r="23" spans="1:7" ht="15.75" customHeight="1">
      <c r="A23" s="882" t="s">
        <v>122</v>
      </c>
      <c r="B23" s="883" t="s">
        <v>1059</v>
      </c>
      <c r="C23" s="863" t="s">
        <v>553</v>
      </c>
      <c r="D23" s="1043">
        <v>1957152</v>
      </c>
      <c r="E23" s="1044">
        <v>7553313</v>
      </c>
      <c r="F23" s="1044">
        <v>7553313</v>
      </c>
      <c r="G23" s="1045">
        <v>385.93389782704668</v>
      </c>
    </row>
    <row r="24" spans="1:7" ht="15.75" customHeight="1">
      <c r="A24" s="882" t="s">
        <v>126</v>
      </c>
      <c r="B24" s="883" t="s">
        <v>1048</v>
      </c>
      <c r="C24" s="863" t="s">
        <v>558</v>
      </c>
      <c r="D24" s="1043"/>
      <c r="E24" s="1044">
        <v>2875349</v>
      </c>
      <c r="F24" s="1044">
        <v>2875349</v>
      </c>
      <c r="G24" s="1045"/>
    </row>
    <row r="25" spans="1:7" ht="15.75" customHeight="1">
      <c r="A25" s="882" t="s">
        <v>128</v>
      </c>
      <c r="B25" s="883" t="s">
        <v>1049</v>
      </c>
      <c r="C25" s="863" t="s">
        <v>559</v>
      </c>
      <c r="D25" s="1043"/>
      <c r="E25" s="1044">
        <v>1080088</v>
      </c>
      <c r="F25" s="1044">
        <v>1080088</v>
      </c>
      <c r="G25" s="1045"/>
    </row>
    <row r="26" spans="1:7" ht="15.75" customHeight="1">
      <c r="A26" s="882" t="s">
        <v>128</v>
      </c>
      <c r="B26" s="883" t="s">
        <v>1047</v>
      </c>
      <c r="C26" s="863" t="s">
        <v>561</v>
      </c>
      <c r="D26" s="1043"/>
      <c r="E26" s="1044">
        <v>959453</v>
      </c>
      <c r="F26" s="1044">
        <v>959453</v>
      </c>
      <c r="G26" s="1045"/>
    </row>
    <row r="27" spans="1:7" ht="15.75" customHeight="1">
      <c r="A27" s="882" t="s">
        <v>128</v>
      </c>
      <c r="B27" s="883" t="s">
        <v>1046</v>
      </c>
      <c r="C27" s="863" t="s">
        <v>1060</v>
      </c>
      <c r="D27" s="1043">
        <v>100022755</v>
      </c>
      <c r="E27" s="1044">
        <v>139032616</v>
      </c>
      <c r="F27" s="1044">
        <v>139032616</v>
      </c>
      <c r="G27" s="1045">
        <v>139.00098632556163</v>
      </c>
    </row>
    <row r="28" spans="1:7" ht="18.75" customHeight="1">
      <c r="A28" s="2415" t="s">
        <v>905</v>
      </c>
      <c r="B28" s="2416"/>
      <c r="C28" s="2417"/>
      <c r="D28" s="867">
        <f>SUM(D5:D27)</f>
        <v>1909615693</v>
      </c>
      <c r="E28" s="868">
        <f>SUM(E5:E27)</f>
        <v>2937149192</v>
      </c>
      <c r="F28" s="869">
        <f>SUM(F5:F27)</f>
        <v>2937149192</v>
      </c>
      <c r="G28" s="879"/>
    </row>
    <row r="29" spans="1:7" ht="14.25" customHeight="1">
      <c r="F29" s="893" t="s">
        <v>791</v>
      </c>
    </row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</sheetData>
  <mergeCells count="6">
    <mergeCell ref="A28:C28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E8E6-34A0-4B48-8438-D030FE1835F5}">
  <dimension ref="A1:Y17"/>
  <sheetViews>
    <sheetView showGridLines="0" zoomScaleNormal="100" workbookViewId="0">
      <selection activeCell="E16" sqref="E16"/>
    </sheetView>
  </sheetViews>
  <sheetFormatPr defaultColWidth="8" defaultRowHeight="13.2"/>
  <cols>
    <col min="1" max="1" width="4" style="857" customWidth="1"/>
    <col min="2" max="2" width="18.5546875" style="857" customWidth="1"/>
    <col min="3" max="3" width="16.6640625" style="857" customWidth="1"/>
    <col min="4" max="4" width="16.33203125" style="857" customWidth="1"/>
    <col min="5" max="5" width="19.33203125" style="857" customWidth="1"/>
    <col min="6" max="6" width="10.33203125" style="857" customWidth="1"/>
    <col min="7" max="7" width="8" style="857" customWidth="1"/>
    <col min="8" max="8" width="14.5546875" style="857" customWidth="1"/>
    <col min="9" max="10" width="8" style="857"/>
    <col min="11" max="11" width="16.44140625" style="857" customWidth="1"/>
    <col min="12" max="12" width="14" style="857" customWidth="1"/>
    <col min="13" max="13" width="8" style="857"/>
    <col min="14" max="14" width="17.44140625" style="857" customWidth="1"/>
    <col min="15" max="17" width="8" style="857"/>
    <col min="18" max="18" width="25.109375" style="857" customWidth="1"/>
    <col min="19" max="19" width="8" style="857"/>
    <col min="20" max="20" width="19.44140625" style="857" customWidth="1"/>
    <col min="21" max="21" width="13" style="857" customWidth="1"/>
    <col min="22" max="256" width="8" style="857"/>
    <col min="257" max="257" width="4" style="857" customWidth="1"/>
    <col min="258" max="258" width="18.5546875" style="857" customWidth="1"/>
    <col min="259" max="259" width="16.6640625" style="857" customWidth="1"/>
    <col min="260" max="260" width="16.33203125" style="857" customWidth="1"/>
    <col min="261" max="261" width="19.33203125" style="857" customWidth="1"/>
    <col min="262" max="262" width="10.33203125" style="857" customWidth="1"/>
    <col min="263" max="263" width="8" style="857" customWidth="1"/>
    <col min="264" max="264" width="14.5546875" style="857" customWidth="1"/>
    <col min="265" max="266" width="8" style="857"/>
    <col min="267" max="267" width="16.44140625" style="857" customWidth="1"/>
    <col min="268" max="268" width="14" style="857" customWidth="1"/>
    <col min="269" max="269" width="8" style="857"/>
    <col min="270" max="270" width="17.44140625" style="857" customWidth="1"/>
    <col min="271" max="273" width="8" style="857"/>
    <col min="274" max="274" width="25.109375" style="857" customWidth="1"/>
    <col min="275" max="275" width="8" style="857"/>
    <col min="276" max="276" width="19.44140625" style="857" customWidth="1"/>
    <col min="277" max="277" width="13" style="857" customWidth="1"/>
    <col min="278" max="512" width="8" style="857"/>
    <col min="513" max="513" width="4" style="857" customWidth="1"/>
    <col min="514" max="514" width="18.5546875" style="857" customWidth="1"/>
    <col min="515" max="515" width="16.6640625" style="857" customWidth="1"/>
    <col min="516" max="516" width="16.33203125" style="857" customWidth="1"/>
    <col min="517" max="517" width="19.33203125" style="857" customWidth="1"/>
    <col min="518" max="518" width="10.33203125" style="857" customWidth="1"/>
    <col min="519" max="519" width="8" style="857" customWidth="1"/>
    <col min="520" max="520" width="14.5546875" style="857" customWidth="1"/>
    <col min="521" max="522" width="8" style="857"/>
    <col min="523" max="523" width="16.44140625" style="857" customWidth="1"/>
    <col min="524" max="524" width="14" style="857" customWidth="1"/>
    <col min="525" max="525" width="8" style="857"/>
    <col min="526" max="526" width="17.44140625" style="857" customWidth="1"/>
    <col min="527" max="529" width="8" style="857"/>
    <col min="530" max="530" width="25.109375" style="857" customWidth="1"/>
    <col min="531" max="531" width="8" style="857"/>
    <col min="532" max="532" width="19.44140625" style="857" customWidth="1"/>
    <col min="533" max="533" width="13" style="857" customWidth="1"/>
    <col min="534" max="768" width="8" style="857"/>
    <col min="769" max="769" width="4" style="857" customWidth="1"/>
    <col min="770" max="770" width="18.5546875" style="857" customWidth="1"/>
    <col min="771" max="771" width="16.6640625" style="857" customWidth="1"/>
    <col min="772" max="772" width="16.33203125" style="857" customWidth="1"/>
    <col min="773" max="773" width="19.33203125" style="857" customWidth="1"/>
    <col min="774" max="774" width="10.33203125" style="857" customWidth="1"/>
    <col min="775" max="775" width="8" style="857" customWidth="1"/>
    <col min="776" max="776" width="14.5546875" style="857" customWidth="1"/>
    <col min="777" max="778" width="8" style="857"/>
    <col min="779" max="779" width="16.44140625" style="857" customWidth="1"/>
    <col min="780" max="780" width="14" style="857" customWidth="1"/>
    <col min="781" max="781" width="8" style="857"/>
    <col min="782" max="782" width="17.44140625" style="857" customWidth="1"/>
    <col min="783" max="785" width="8" style="857"/>
    <col min="786" max="786" width="25.109375" style="857" customWidth="1"/>
    <col min="787" max="787" width="8" style="857"/>
    <col min="788" max="788" width="19.44140625" style="857" customWidth="1"/>
    <col min="789" max="789" width="13" style="857" customWidth="1"/>
    <col min="790" max="1024" width="8" style="857"/>
    <col min="1025" max="1025" width="4" style="857" customWidth="1"/>
    <col min="1026" max="1026" width="18.5546875" style="857" customWidth="1"/>
    <col min="1027" max="1027" width="16.6640625" style="857" customWidth="1"/>
    <col min="1028" max="1028" width="16.33203125" style="857" customWidth="1"/>
    <col min="1029" max="1029" width="19.33203125" style="857" customWidth="1"/>
    <col min="1030" max="1030" width="10.33203125" style="857" customWidth="1"/>
    <col min="1031" max="1031" width="8" style="857" customWidth="1"/>
    <col min="1032" max="1032" width="14.5546875" style="857" customWidth="1"/>
    <col min="1033" max="1034" width="8" style="857"/>
    <col min="1035" max="1035" width="16.44140625" style="857" customWidth="1"/>
    <col min="1036" max="1036" width="14" style="857" customWidth="1"/>
    <col min="1037" max="1037" width="8" style="857"/>
    <col min="1038" max="1038" width="17.44140625" style="857" customWidth="1"/>
    <col min="1039" max="1041" width="8" style="857"/>
    <col min="1042" max="1042" width="25.109375" style="857" customWidth="1"/>
    <col min="1043" max="1043" width="8" style="857"/>
    <col min="1044" max="1044" width="19.44140625" style="857" customWidth="1"/>
    <col min="1045" max="1045" width="13" style="857" customWidth="1"/>
    <col min="1046" max="1280" width="8" style="857"/>
    <col min="1281" max="1281" width="4" style="857" customWidth="1"/>
    <col min="1282" max="1282" width="18.5546875" style="857" customWidth="1"/>
    <col min="1283" max="1283" width="16.6640625" style="857" customWidth="1"/>
    <col min="1284" max="1284" width="16.33203125" style="857" customWidth="1"/>
    <col min="1285" max="1285" width="19.33203125" style="857" customWidth="1"/>
    <col min="1286" max="1286" width="10.33203125" style="857" customWidth="1"/>
    <col min="1287" max="1287" width="8" style="857" customWidth="1"/>
    <col min="1288" max="1288" width="14.5546875" style="857" customWidth="1"/>
    <col min="1289" max="1290" width="8" style="857"/>
    <col min="1291" max="1291" width="16.44140625" style="857" customWidth="1"/>
    <col min="1292" max="1292" width="14" style="857" customWidth="1"/>
    <col min="1293" max="1293" width="8" style="857"/>
    <col min="1294" max="1294" width="17.44140625" style="857" customWidth="1"/>
    <col min="1295" max="1297" width="8" style="857"/>
    <col min="1298" max="1298" width="25.109375" style="857" customWidth="1"/>
    <col min="1299" max="1299" width="8" style="857"/>
    <col min="1300" max="1300" width="19.44140625" style="857" customWidth="1"/>
    <col min="1301" max="1301" width="13" style="857" customWidth="1"/>
    <col min="1302" max="1536" width="8" style="857"/>
    <col min="1537" max="1537" width="4" style="857" customWidth="1"/>
    <col min="1538" max="1538" width="18.5546875" style="857" customWidth="1"/>
    <col min="1539" max="1539" width="16.6640625" style="857" customWidth="1"/>
    <col min="1540" max="1540" width="16.33203125" style="857" customWidth="1"/>
    <col min="1541" max="1541" width="19.33203125" style="857" customWidth="1"/>
    <col min="1542" max="1542" width="10.33203125" style="857" customWidth="1"/>
    <col min="1543" max="1543" width="8" style="857" customWidth="1"/>
    <col min="1544" max="1544" width="14.5546875" style="857" customWidth="1"/>
    <col min="1545" max="1546" width="8" style="857"/>
    <col min="1547" max="1547" width="16.44140625" style="857" customWidth="1"/>
    <col min="1548" max="1548" width="14" style="857" customWidth="1"/>
    <col min="1549" max="1549" width="8" style="857"/>
    <col min="1550" max="1550" width="17.44140625" style="857" customWidth="1"/>
    <col min="1551" max="1553" width="8" style="857"/>
    <col min="1554" max="1554" width="25.109375" style="857" customWidth="1"/>
    <col min="1555" max="1555" width="8" style="857"/>
    <col min="1556" max="1556" width="19.44140625" style="857" customWidth="1"/>
    <col min="1557" max="1557" width="13" style="857" customWidth="1"/>
    <col min="1558" max="1792" width="8" style="857"/>
    <col min="1793" max="1793" width="4" style="857" customWidth="1"/>
    <col min="1794" max="1794" width="18.5546875" style="857" customWidth="1"/>
    <col min="1795" max="1795" width="16.6640625" style="857" customWidth="1"/>
    <col min="1796" max="1796" width="16.33203125" style="857" customWidth="1"/>
    <col min="1797" max="1797" width="19.33203125" style="857" customWidth="1"/>
    <col min="1798" max="1798" width="10.33203125" style="857" customWidth="1"/>
    <col min="1799" max="1799" width="8" style="857" customWidth="1"/>
    <col min="1800" max="1800" width="14.5546875" style="857" customWidth="1"/>
    <col min="1801" max="1802" width="8" style="857"/>
    <col min="1803" max="1803" width="16.44140625" style="857" customWidth="1"/>
    <col min="1804" max="1804" width="14" style="857" customWidth="1"/>
    <col min="1805" max="1805" width="8" style="857"/>
    <col min="1806" max="1806" width="17.44140625" style="857" customWidth="1"/>
    <col min="1807" max="1809" width="8" style="857"/>
    <col min="1810" max="1810" width="25.109375" style="857" customWidth="1"/>
    <col min="1811" max="1811" width="8" style="857"/>
    <col min="1812" max="1812" width="19.44140625" style="857" customWidth="1"/>
    <col min="1813" max="1813" width="13" style="857" customWidth="1"/>
    <col min="1814" max="2048" width="8" style="857"/>
    <col min="2049" max="2049" width="4" style="857" customWidth="1"/>
    <col min="2050" max="2050" width="18.5546875" style="857" customWidth="1"/>
    <col min="2051" max="2051" width="16.6640625" style="857" customWidth="1"/>
    <col min="2052" max="2052" width="16.33203125" style="857" customWidth="1"/>
    <col min="2053" max="2053" width="19.33203125" style="857" customWidth="1"/>
    <col min="2054" max="2054" width="10.33203125" style="857" customWidth="1"/>
    <col min="2055" max="2055" width="8" style="857" customWidth="1"/>
    <col min="2056" max="2056" width="14.5546875" style="857" customWidth="1"/>
    <col min="2057" max="2058" width="8" style="857"/>
    <col min="2059" max="2059" width="16.44140625" style="857" customWidth="1"/>
    <col min="2060" max="2060" width="14" style="857" customWidth="1"/>
    <col min="2061" max="2061" width="8" style="857"/>
    <col min="2062" max="2062" width="17.44140625" style="857" customWidth="1"/>
    <col min="2063" max="2065" width="8" style="857"/>
    <col min="2066" max="2066" width="25.109375" style="857" customWidth="1"/>
    <col min="2067" max="2067" width="8" style="857"/>
    <col min="2068" max="2068" width="19.44140625" style="857" customWidth="1"/>
    <col min="2069" max="2069" width="13" style="857" customWidth="1"/>
    <col min="2070" max="2304" width="8" style="857"/>
    <col min="2305" max="2305" width="4" style="857" customWidth="1"/>
    <col min="2306" max="2306" width="18.5546875" style="857" customWidth="1"/>
    <col min="2307" max="2307" width="16.6640625" style="857" customWidth="1"/>
    <col min="2308" max="2308" width="16.33203125" style="857" customWidth="1"/>
    <col min="2309" max="2309" width="19.33203125" style="857" customWidth="1"/>
    <col min="2310" max="2310" width="10.33203125" style="857" customWidth="1"/>
    <col min="2311" max="2311" width="8" style="857" customWidth="1"/>
    <col min="2312" max="2312" width="14.5546875" style="857" customWidth="1"/>
    <col min="2313" max="2314" width="8" style="857"/>
    <col min="2315" max="2315" width="16.44140625" style="857" customWidth="1"/>
    <col min="2316" max="2316" width="14" style="857" customWidth="1"/>
    <col min="2317" max="2317" width="8" style="857"/>
    <col min="2318" max="2318" width="17.44140625" style="857" customWidth="1"/>
    <col min="2319" max="2321" width="8" style="857"/>
    <col min="2322" max="2322" width="25.109375" style="857" customWidth="1"/>
    <col min="2323" max="2323" width="8" style="857"/>
    <col min="2324" max="2324" width="19.44140625" style="857" customWidth="1"/>
    <col min="2325" max="2325" width="13" style="857" customWidth="1"/>
    <col min="2326" max="2560" width="8" style="857"/>
    <col min="2561" max="2561" width="4" style="857" customWidth="1"/>
    <col min="2562" max="2562" width="18.5546875" style="857" customWidth="1"/>
    <col min="2563" max="2563" width="16.6640625" style="857" customWidth="1"/>
    <col min="2564" max="2564" width="16.33203125" style="857" customWidth="1"/>
    <col min="2565" max="2565" width="19.33203125" style="857" customWidth="1"/>
    <col min="2566" max="2566" width="10.33203125" style="857" customWidth="1"/>
    <col min="2567" max="2567" width="8" style="857" customWidth="1"/>
    <col min="2568" max="2568" width="14.5546875" style="857" customWidth="1"/>
    <col min="2569" max="2570" width="8" style="857"/>
    <col min="2571" max="2571" width="16.44140625" style="857" customWidth="1"/>
    <col min="2572" max="2572" width="14" style="857" customWidth="1"/>
    <col min="2573" max="2573" width="8" style="857"/>
    <col min="2574" max="2574" width="17.44140625" style="857" customWidth="1"/>
    <col min="2575" max="2577" width="8" style="857"/>
    <col min="2578" max="2578" width="25.109375" style="857" customWidth="1"/>
    <col min="2579" max="2579" width="8" style="857"/>
    <col min="2580" max="2580" width="19.44140625" style="857" customWidth="1"/>
    <col min="2581" max="2581" width="13" style="857" customWidth="1"/>
    <col min="2582" max="2816" width="8" style="857"/>
    <col min="2817" max="2817" width="4" style="857" customWidth="1"/>
    <col min="2818" max="2818" width="18.5546875" style="857" customWidth="1"/>
    <col min="2819" max="2819" width="16.6640625" style="857" customWidth="1"/>
    <col min="2820" max="2820" width="16.33203125" style="857" customWidth="1"/>
    <col min="2821" max="2821" width="19.33203125" style="857" customWidth="1"/>
    <col min="2822" max="2822" width="10.33203125" style="857" customWidth="1"/>
    <col min="2823" max="2823" width="8" style="857" customWidth="1"/>
    <col min="2824" max="2824" width="14.5546875" style="857" customWidth="1"/>
    <col min="2825" max="2826" width="8" style="857"/>
    <col min="2827" max="2827" width="16.44140625" style="857" customWidth="1"/>
    <col min="2828" max="2828" width="14" style="857" customWidth="1"/>
    <col min="2829" max="2829" width="8" style="857"/>
    <col min="2830" max="2830" width="17.44140625" style="857" customWidth="1"/>
    <col min="2831" max="2833" width="8" style="857"/>
    <col min="2834" max="2834" width="25.109375" style="857" customWidth="1"/>
    <col min="2835" max="2835" width="8" style="857"/>
    <col min="2836" max="2836" width="19.44140625" style="857" customWidth="1"/>
    <col min="2837" max="2837" width="13" style="857" customWidth="1"/>
    <col min="2838" max="3072" width="8" style="857"/>
    <col min="3073" max="3073" width="4" style="857" customWidth="1"/>
    <col min="3074" max="3074" width="18.5546875" style="857" customWidth="1"/>
    <col min="3075" max="3075" width="16.6640625" style="857" customWidth="1"/>
    <col min="3076" max="3076" width="16.33203125" style="857" customWidth="1"/>
    <col min="3077" max="3077" width="19.33203125" style="857" customWidth="1"/>
    <col min="3078" max="3078" width="10.33203125" style="857" customWidth="1"/>
    <col min="3079" max="3079" width="8" style="857" customWidth="1"/>
    <col min="3080" max="3080" width="14.5546875" style="857" customWidth="1"/>
    <col min="3081" max="3082" width="8" style="857"/>
    <col min="3083" max="3083" width="16.44140625" style="857" customWidth="1"/>
    <col min="3084" max="3084" width="14" style="857" customWidth="1"/>
    <col min="3085" max="3085" width="8" style="857"/>
    <col min="3086" max="3086" width="17.44140625" style="857" customWidth="1"/>
    <col min="3087" max="3089" width="8" style="857"/>
    <col min="3090" max="3090" width="25.109375" style="857" customWidth="1"/>
    <col min="3091" max="3091" width="8" style="857"/>
    <col min="3092" max="3092" width="19.44140625" style="857" customWidth="1"/>
    <col min="3093" max="3093" width="13" style="857" customWidth="1"/>
    <col min="3094" max="3328" width="8" style="857"/>
    <col min="3329" max="3329" width="4" style="857" customWidth="1"/>
    <col min="3330" max="3330" width="18.5546875" style="857" customWidth="1"/>
    <col min="3331" max="3331" width="16.6640625" style="857" customWidth="1"/>
    <col min="3332" max="3332" width="16.33203125" style="857" customWidth="1"/>
    <col min="3333" max="3333" width="19.33203125" style="857" customWidth="1"/>
    <col min="3334" max="3334" width="10.33203125" style="857" customWidth="1"/>
    <col min="3335" max="3335" width="8" style="857" customWidth="1"/>
    <col min="3336" max="3336" width="14.5546875" style="857" customWidth="1"/>
    <col min="3337" max="3338" width="8" style="857"/>
    <col min="3339" max="3339" width="16.44140625" style="857" customWidth="1"/>
    <col min="3340" max="3340" width="14" style="857" customWidth="1"/>
    <col min="3341" max="3341" width="8" style="857"/>
    <col min="3342" max="3342" width="17.44140625" style="857" customWidth="1"/>
    <col min="3343" max="3345" width="8" style="857"/>
    <col min="3346" max="3346" width="25.109375" style="857" customWidth="1"/>
    <col min="3347" max="3347" width="8" style="857"/>
    <col min="3348" max="3348" width="19.44140625" style="857" customWidth="1"/>
    <col min="3349" max="3349" width="13" style="857" customWidth="1"/>
    <col min="3350" max="3584" width="8" style="857"/>
    <col min="3585" max="3585" width="4" style="857" customWidth="1"/>
    <col min="3586" max="3586" width="18.5546875" style="857" customWidth="1"/>
    <col min="3587" max="3587" width="16.6640625" style="857" customWidth="1"/>
    <col min="3588" max="3588" width="16.33203125" style="857" customWidth="1"/>
    <col min="3589" max="3589" width="19.33203125" style="857" customWidth="1"/>
    <col min="3590" max="3590" width="10.33203125" style="857" customWidth="1"/>
    <col min="3591" max="3591" width="8" style="857" customWidth="1"/>
    <col min="3592" max="3592" width="14.5546875" style="857" customWidth="1"/>
    <col min="3593" max="3594" width="8" style="857"/>
    <col min="3595" max="3595" width="16.44140625" style="857" customWidth="1"/>
    <col min="3596" max="3596" width="14" style="857" customWidth="1"/>
    <col min="3597" max="3597" width="8" style="857"/>
    <col min="3598" max="3598" width="17.44140625" style="857" customWidth="1"/>
    <col min="3599" max="3601" width="8" style="857"/>
    <col min="3602" max="3602" width="25.109375" style="857" customWidth="1"/>
    <col min="3603" max="3603" width="8" style="857"/>
    <col min="3604" max="3604" width="19.44140625" style="857" customWidth="1"/>
    <col min="3605" max="3605" width="13" style="857" customWidth="1"/>
    <col min="3606" max="3840" width="8" style="857"/>
    <col min="3841" max="3841" width="4" style="857" customWidth="1"/>
    <col min="3842" max="3842" width="18.5546875" style="857" customWidth="1"/>
    <col min="3843" max="3843" width="16.6640625" style="857" customWidth="1"/>
    <col min="3844" max="3844" width="16.33203125" style="857" customWidth="1"/>
    <col min="3845" max="3845" width="19.33203125" style="857" customWidth="1"/>
    <col min="3846" max="3846" width="10.33203125" style="857" customWidth="1"/>
    <col min="3847" max="3847" width="8" style="857" customWidth="1"/>
    <col min="3848" max="3848" width="14.5546875" style="857" customWidth="1"/>
    <col min="3849" max="3850" width="8" style="857"/>
    <col min="3851" max="3851" width="16.44140625" style="857" customWidth="1"/>
    <col min="3852" max="3852" width="14" style="857" customWidth="1"/>
    <col min="3853" max="3853" width="8" style="857"/>
    <col min="3854" max="3854" width="17.44140625" style="857" customWidth="1"/>
    <col min="3855" max="3857" width="8" style="857"/>
    <col min="3858" max="3858" width="25.109375" style="857" customWidth="1"/>
    <col min="3859" max="3859" width="8" style="857"/>
    <col min="3860" max="3860" width="19.44140625" style="857" customWidth="1"/>
    <col min="3861" max="3861" width="13" style="857" customWidth="1"/>
    <col min="3862" max="4096" width="8" style="857"/>
    <col min="4097" max="4097" width="4" style="857" customWidth="1"/>
    <col min="4098" max="4098" width="18.5546875" style="857" customWidth="1"/>
    <col min="4099" max="4099" width="16.6640625" style="857" customWidth="1"/>
    <col min="4100" max="4100" width="16.33203125" style="857" customWidth="1"/>
    <col min="4101" max="4101" width="19.33203125" style="857" customWidth="1"/>
    <col min="4102" max="4102" width="10.33203125" style="857" customWidth="1"/>
    <col min="4103" max="4103" width="8" style="857" customWidth="1"/>
    <col min="4104" max="4104" width="14.5546875" style="857" customWidth="1"/>
    <col min="4105" max="4106" width="8" style="857"/>
    <col min="4107" max="4107" width="16.44140625" style="857" customWidth="1"/>
    <col min="4108" max="4108" width="14" style="857" customWidth="1"/>
    <col min="4109" max="4109" width="8" style="857"/>
    <col min="4110" max="4110" width="17.44140625" style="857" customWidth="1"/>
    <col min="4111" max="4113" width="8" style="857"/>
    <col min="4114" max="4114" width="25.109375" style="857" customWidth="1"/>
    <col min="4115" max="4115" width="8" style="857"/>
    <col min="4116" max="4116" width="19.44140625" style="857" customWidth="1"/>
    <col min="4117" max="4117" width="13" style="857" customWidth="1"/>
    <col min="4118" max="4352" width="8" style="857"/>
    <col min="4353" max="4353" width="4" style="857" customWidth="1"/>
    <col min="4354" max="4354" width="18.5546875" style="857" customWidth="1"/>
    <col min="4355" max="4355" width="16.6640625" style="857" customWidth="1"/>
    <col min="4356" max="4356" width="16.33203125" style="857" customWidth="1"/>
    <col min="4357" max="4357" width="19.33203125" style="857" customWidth="1"/>
    <col min="4358" max="4358" width="10.33203125" style="857" customWidth="1"/>
    <col min="4359" max="4359" width="8" style="857" customWidth="1"/>
    <col min="4360" max="4360" width="14.5546875" style="857" customWidth="1"/>
    <col min="4361" max="4362" width="8" style="857"/>
    <col min="4363" max="4363" width="16.44140625" style="857" customWidth="1"/>
    <col min="4364" max="4364" width="14" style="857" customWidth="1"/>
    <col min="4365" max="4365" width="8" style="857"/>
    <col min="4366" max="4366" width="17.44140625" style="857" customWidth="1"/>
    <col min="4367" max="4369" width="8" style="857"/>
    <col min="4370" max="4370" width="25.109375" style="857" customWidth="1"/>
    <col min="4371" max="4371" width="8" style="857"/>
    <col min="4372" max="4372" width="19.44140625" style="857" customWidth="1"/>
    <col min="4373" max="4373" width="13" style="857" customWidth="1"/>
    <col min="4374" max="4608" width="8" style="857"/>
    <col min="4609" max="4609" width="4" style="857" customWidth="1"/>
    <col min="4610" max="4610" width="18.5546875" style="857" customWidth="1"/>
    <col min="4611" max="4611" width="16.6640625" style="857" customWidth="1"/>
    <col min="4612" max="4612" width="16.33203125" style="857" customWidth="1"/>
    <col min="4613" max="4613" width="19.33203125" style="857" customWidth="1"/>
    <col min="4614" max="4614" width="10.33203125" style="857" customWidth="1"/>
    <col min="4615" max="4615" width="8" style="857" customWidth="1"/>
    <col min="4616" max="4616" width="14.5546875" style="857" customWidth="1"/>
    <col min="4617" max="4618" width="8" style="857"/>
    <col min="4619" max="4619" width="16.44140625" style="857" customWidth="1"/>
    <col min="4620" max="4620" width="14" style="857" customWidth="1"/>
    <col min="4621" max="4621" width="8" style="857"/>
    <col min="4622" max="4622" width="17.44140625" style="857" customWidth="1"/>
    <col min="4623" max="4625" width="8" style="857"/>
    <col min="4626" max="4626" width="25.109375" style="857" customWidth="1"/>
    <col min="4627" max="4627" width="8" style="857"/>
    <col min="4628" max="4628" width="19.44140625" style="857" customWidth="1"/>
    <col min="4629" max="4629" width="13" style="857" customWidth="1"/>
    <col min="4630" max="4864" width="8" style="857"/>
    <col min="4865" max="4865" width="4" style="857" customWidth="1"/>
    <col min="4866" max="4866" width="18.5546875" style="857" customWidth="1"/>
    <col min="4867" max="4867" width="16.6640625" style="857" customWidth="1"/>
    <col min="4868" max="4868" width="16.33203125" style="857" customWidth="1"/>
    <col min="4869" max="4869" width="19.33203125" style="857" customWidth="1"/>
    <col min="4870" max="4870" width="10.33203125" style="857" customWidth="1"/>
    <col min="4871" max="4871" width="8" style="857" customWidth="1"/>
    <col min="4872" max="4872" width="14.5546875" style="857" customWidth="1"/>
    <col min="4873" max="4874" width="8" style="857"/>
    <col min="4875" max="4875" width="16.44140625" style="857" customWidth="1"/>
    <col min="4876" max="4876" width="14" style="857" customWidth="1"/>
    <col min="4877" max="4877" width="8" style="857"/>
    <col min="4878" max="4878" width="17.44140625" style="857" customWidth="1"/>
    <col min="4879" max="4881" width="8" style="857"/>
    <col min="4882" max="4882" width="25.109375" style="857" customWidth="1"/>
    <col min="4883" max="4883" width="8" style="857"/>
    <col min="4884" max="4884" width="19.44140625" style="857" customWidth="1"/>
    <col min="4885" max="4885" width="13" style="857" customWidth="1"/>
    <col min="4886" max="5120" width="8" style="857"/>
    <col min="5121" max="5121" width="4" style="857" customWidth="1"/>
    <col min="5122" max="5122" width="18.5546875" style="857" customWidth="1"/>
    <col min="5123" max="5123" width="16.6640625" style="857" customWidth="1"/>
    <col min="5124" max="5124" width="16.33203125" style="857" customWidth="1"/>
    <col min="5125" max="5125" width="19.33203125" style="857" customWidth="1"/>
    <col min="5126" max="5126" width="10.33203125" style="857" customWidth="1"/>
    <col min="5127" max="5127" width="8" style="857" customWidth="1"/>
    <col min="5128" max="5128" width="14.5546875" style="857" customWidth="1"/>
    <col min="5129" max="5130" width="8" style="857"/>
    <col min="5131" max="5131" width="16.44140625" style="857" customWidth="1"/>
    <col min="5132" max="5132" width="14" style="857" customWidth="1"/>
    <col min="5133" max="5133" width="8" style="857"/>
    <col min="5134" max="5134" width="17.44140625" style="857" customWidth="1"/>
    <col min="5135" max="5137" width="8" style="857"/>
    <col min="5138" max="5138" width="25.109375" style="857" customWidth="1"/>
    <col min="5139" max="5139" width="8" style="857"/>
    <col min="5140" max="5140" width="19.44140625" style="857" customWidth="1"/>
    <col min="5141" max="5141" width="13" style="857" customWidth="1"/>
    <col min="5142" max="5376" width="8" style="857"/>
    <col min="5377" max="5377" width="4" style="857" customWidth="1"/>
    <col min="5378" max="5378" width="18.5546875" style="857" customWidth="1"/>
    <col min="5379" max="5379" width="16.6640625" style="857" customWidth="1"/>
    <col min="5380" max="5380" width="16.33203125" style="857" customWidth="1"/>
    <col min="5381" max="5381" width="19.33203125" style="857" customWidth="1"/>
    <col min="5382" max="5382" width="10.33203125" style="857" customWidth="1"/>
    <col min="5383" max="5383" width="8" style="857" customWidth="1"/>
    <col min="5384" max="5384" width="14.5546875" style="857" customWidth="1"/>
    <col min="5385" max="5386" width="8" style="857"/>
    <col min="5387" max="5387" width="16.44140625" style="857" customWidth="1"/>
    <col min="5388" max="5388" width="14" style="857" customWidth="1"/>
    <col min="5389" max="5389" width="8" style="857"/>
    <col min="5390" max="5390" width="17.44140625" style="857" customWidth="1"/>
    <col min="5391" max="5393" width="8" style="857"/>
    <col min="5394" max="5394" width="25.109375" style="857" customWidth="1"/>
    <col min="5395" max="5395" width="8" style="857"/>
    <col min="5396" max="5396" width="19.44140625" style="857" customWidth="1"/>
    <col min="5397" max="5397" width="13" style="857" customWidth="1"/>
    <col min="5398" max="5632" width="8" style="857"/>
    <col min="5633" max="5633" width="4" style="857" customWidth="1"/>
    <col min="5634" max="5634" width="18.5546875" style="857" customWidth="1"/>
    <col min="5635" max="5635" width="16.6640625" style="857" customWidth="1"/>
    <col min="5636" max="5636" width="16.33203125" style="857" customWidth="1"/>
    <col min="5637" max="5637" width="19.33203125" style="857" customWidth="1"/>
    <col min="5638" max="5638" width="10.33203125" style="857" customWidth="1"/>
    <col min="5639" max="5639" width="8" style="857" customWidth="1"/>
    <col min="5640" max="5640" width="14.5546875" style="857" customWidth="1"/>
    <col min="5641" max="5642" width="8" style="857"/>
    <col min="5643" max="5643" width="16.44140625" style="857" customWidth="1"/>
    <col min="5644" max="5644" width="14" style="857" customWidth="1"/>
    <col min="5645" max="5645" width="8" style="857"/>
    <col min="5646" max="5646" width="17.44140625" style="857" customWidth="1"/>
    <col min="5647" max="5649" width="8" style="857"/>
    <col min="5650" max="5650" width="25.109375" style="857" customWidth="1"/>
    <col min="5651" max="5651" width="8" style="857"/>
    <col min="5652" max="5652" width="19.44140625" style="857" customWidth="1"/>
    <col min="5653" max="5653" width="13" style="857" customWidth="1"/>
    <col min="5654" max="5888" width="8" style="857"/>
    <col min="5889" max="5889" width="4" style="857" customWidth="1"/>
    <col min="5890" max="5890" width="18.5546875" style="857" customWidth="1"/>
    <col min="5891" max="5891" width="16.6640625" style="857" customWidth="1"/>
    <col min="5892" max="5892" width="16.33203125" style="857" customWidth="1"/>
    <col min="5893" max="5893" width="19.33203125" style="857" customWidth="1"/>
    <col min="5894" max="5894" width="10.33203125" style="857" customWidth="1"/>
    <col min="5895" max="5895" width="8" style="857" customWidth="1"/>
    <col min="5896" max="5896" width="14.5546875" style="857" customWidth="1"/>
    <col min="5897" max="5898" width="8" style="857"/>
    <col min="5899" max="5899" width="16.44140625" style="857" customWidth="1"/>
    <col min="5900" max="5900" width="14" style="857" customWidth="1"/>
    <col min="5901" max="5901" width="8" style="857"/>
    <col min="5902" max="5902" width="17.44140625" style="857" customWidth="1"/>
    <col min="5903" max="5905" width="8" style="857"/>
    <col min="5906" max="5906" width="25.109375" style="857" customWidth="1"/>
    <col min="5907" max="5907" width="8" style="857"/>
    <col min="5908" max="5908" width="19.44140625" style="857" customWidth="1"/>
    <col min="5909" max="5909" width="13" style="857" customWidth="1"/>
    <col min="5910" max="6144" width="8" style="857"/>
    <col min="6145" max="6145" width="4" style="857" customWidth="1"/>
    <col min="6146" max="6146" width="18.5546875" style="857" customWidth="1"/>
    <col min="6147" max="6147" width="16.6640625" style="857" customWidth="1"/>
    <col min="6148" max="6148" width="16.33203125" style="857" customWidth="1"/>
    <col min="6149" max="6149" width="19.33203125" style="857" customWidth="1"/>
    <col min="6150" max="6150" width="10.33203125" style="857" customWidth="1"/>
    <col min="6151" max="6151" width="8" style="857" customWidth="1"/>
    <col min="6152" max="6152" width="14.5546875" style="857" customWidth="1"/>
    <col min="6153" max="6154" width="8" style="857"/>
    <col min="6155" max="6155" width="16.44140625" style="857" customWidth="1"/>
    <col min="6156" max="6156" width="14" style="857" customWidth="1"/>
    <col min="6157" max="6157" width="8" style="857"/>
    <col min="6158" max="6158" width="17.44140625" style="857" customWidth="1"/>
    <col min="6159" max="6161" width="8" style="857"/>
    <col min="6162" max="6162" width="25.109375" style="857" customWidth="1"/>
    <col min="6163" max="6163" width="8" style="857"/>
    <col min="6164" max="6164" width="19.44140625" style="857" customWidth="1"/>
    <col min="6165" max="6165" width="13" style="857" customWidth="1"/>
    <col min="6166" max="6400" width="8" style="857"/>
    <col min="6401" max="6401" width="4" style="857" customWidth="1"/>
    <col min="6402" max="6402" width="18.5546875" style="857" customWidth="1"/>
    <col min="6403" max="6403" width="16.6640625" style="857" customWidth="1"/>
    <col min="6404" max="6404" width="16.33203125" style="857" customWidth="1"/>
    <col min="6405" max="6405" width="19.33203125" style="857" customWidth="1"/>
    <col min="6406" max="6406" width="10.33203125" style="857" customWidth="1"/>
    <col min="6407" max="6407" width="8" style="857" customWidth="1"/>
    <col min="6408" max="6408" width="14.5546875" style="857" customWidth="1"/>
    <col min="6409" max="6410" width="8" style="857"/>
    <col min="6411" max="6411" width="16.44140625" style="857" customWidth="1"/>
    <col min="6412" max="6412" width="14" style="857" customWidth="1"/>
    <col min="6413" max="6413" width="8" style="857"/>
    <col min="6414" max="6414" width="17.44140625" style="857" customWidth="1"/>
    <col min="6415" max="6417" width="8" style="857"/>
    <col min="6418" max="6418" width="25.109375" style="857" customWidth="1"/>
    <col min="6419" max="6419" width="8" style="857"/>
    <col min="6420" max="6420" width="19.44140625" style="857" customWidth="1"/>
    <col min="6421" max="6421" width="13" style="857" customWidth="1"/>
    <col min="6422" max="6656" width="8" style="857"/>
    <col min="6657" max="6657" width="4" style="857" customWidth="1"/>
    <col min="6658" max="6658" width="18.5546875" style="857" customWidth="1"/>
    <col min="6659" max="6659" width="16.6640625" style="857" customWidth="1"/>
    <col min="6660" max="6660" width="16.33203125" style="857" customWidth="1"/>
    <col min="6661" max="6661" width="19.33203125" style="857" customWidth="1"/>
    <col min="6662" max="6662" width="10.33203125" style="857" customWidth="1"/>
    <col min="6663" max="6663" width="8" style="857" customWidth="1"/>
    <col min="6664" max="6664" width="14.5546875" style="857" customWidth="1"/>
    <col min="6665" max="6666" width="8" style="857"/>
    <col min="6667" max="6667" width="16.44140625" style="857" customWidth="1"/>
    <col min="6668" max="6668" width="14" style="857" customWidth="1"/>
    <col min="6669" max="6669" width="8" style="857"/>
    <col min="6670" max="6670" width="17.44140625" style="857" customWidth="1"/>
    <col min="6671" max="6673" width="8" style="857"/>
    <col min="6674" max="6674" width="25.109375" style="857" customWidth="1"/>
    <col min="6675" max="6675" width="8" style="857"/>
    <col min="6676" max="6676" width="19.44140625" style="857" customWidth="1"/>
    <col min="6677" max="6677" width="13" style="857" customWidth="1"/>
    <col min="6678" max="6912" width="8" style="857"/>
    <col min="6913" max="6913" width="4" style="857" customWidth="1"/>
    <col min="6914" max="6914" width="18.5546875" style="857" customWidth="1"/>
    <col min="6915" max="6915" width="16.6640625" style="857" customWidth="1"/>
    <col min="6916" max="6916" width="16.33203125" style="857" customWidth="1"/>
    <col min="6917" max="6917" width="19.33203125" style="857" customWidth="1"/>
    <col min="6918" max="6918" width="10.33203125" style="857" customWidth="1"/>
    <col min="6919" max="6919" width="8" style="857" customWidth="1"/>
    <col min="6920" max="6920" width="14.5546875" style="857" customWidth="1"/>
    <col min="6921" max="6922" width="8" style="857"/>
    <col min="6923" max="6923" width="16.44140625" style="857" customWidth="1"/>
    <col min="6924" max="6924" width="14" style="857" customWidth="1"/>
    <col min="6925" max="6925" width="8" style="857"/>
    <col min="6926" max="6926" width="17.44140625" style="857" customWidth="1"/>
    <col min="6927" max="6929" width="8" style="857"/>
    <col min="6930" max="6930" width="25.109375" style="857" customWidth="1"/>
    <col min="6931" max="6931" width="8" style="857"/>
    <col min="6932" max="6932" width="19.44140625" style="857" customWidth="1"/>
    <col min="6933" max="6933" width="13" style="857" customWidth="1"/>
    <col min="6934" max="7168" width="8" style="857"/>
    <col min="7169" max="7169" width="4" style="857" customWidth="1"/>
    <col min="7170" max="7170" width="18.5546875" style="857" customWidth="1"/>
    <col min="7171" max="7171" width="16.6640625" style="857" customWidth="1"/>
    <col min="7172" max="7172" width="16.33203125" style="857" customWidth="1"/>
    <col min="7173" max="7173" width="19.33203125" style="857" customWidth="1"/>
    <col min="7174" max="7174" width="10.33203125" style="857" customWidth="1"/>
    <col min="7175" max="7175" width="8" style="857" customWidth="1"/>
    <col min="7176" max="7176" width="14.5546875" style="857" customWidth="1"/>
    <col min="7177" max="7178" width="8" style="857"/>
    <col min="7179" max="7179" width="16.44140625" style="857" customWidth="1"/>
    <col min="7180" max="7180" width="14" style="857" customWidth="1"/>
    <col min="7181" max="7181" width="8" style="857"/>
    <col min="7182" max="7182" width="17.44140625" style="857" customWidth="1"/>
    <col min="7183" max="7185" width="8" style="857"/>
    <col min="7186" max="7186" width="25.109375" style="857" customWidth="1"/>
    <col min="7187" max="7187" width="8" style="857"/>
    <col min="7188" max="7188" width="19.44140625" style="857" customWidth="1"/>
    <col min="7189" max="7189" width="13" style="857" customWidth="1"/>
    <col min="7190" max="7424" width="8" style="857"/>
    <col min="7425" max="7425" width="4" style="857" customWidth="1"/>
    <col min="7426" max="7426" width="18.5546875" style="857" customWidth="1"/>
    <col min="7427" max="7427" width="16.6640625" style="857" customWidth="1"/>
    <col min="7428" max="7428" width="16.33203125" style="857" customWidth="1"/>
    <col min="7429" max="7429" width="19.33203125" style="857" customWidth="1"/>
    <col min="7430" max="7430" width="10.33203125" style="857" customWidth="1"/>
    <col min="7431" max="7431" width="8" style="857" customWidth="1"/>
    <col min="7432" max="7432" width="14.5546875" style="857" customWidth="1"/>
    <col min="7433" max="7434" width="8" style="857"/>
    <col min="7435" max="7435" width="16.44140625" style="857" customWidth="1"/>
    <col min="7436" max="7436" width="14" style="857" customWidth="1"/>
    <col min="7437" max="7437" width="8" style="857"/>
    <col min="7438" max="7438" width="17.44140625" style="857" customWidth="1"/>
    <col min="7439" max="7441" width="8" style="857"/>
    <col min="7442" max="7442" width="25.109375" style="857" customWidth="1"/>
    <col min="7443" max="7443" width="8" style="857"/>
    <col min="7444" max="7444" width="19.44140625" style="857" customWidth="1"/>
    <col min="7445" max="7445" width="13" style="857" customWidth="1"/>
    <col min="7446" max="7680" width="8" style="857"/>
    <col min="7681" max="7681" width="4" style="857" customWidth="1"/>
    <col min="7682" max="7682" width="18.5546875" style="857" customWidth="1"/>
    <col min="7683" max="7683" width="16.6640625" style="857" customWidth="1"/>
    <col min="7684" max="7684" width="16.33203125" style="857" customWidth="1"/>
    <col min="7685" max="7685" width="19.33203125" style="857" customWidth="1"/>
    <col min="7686" max="7686" width="10.33203125" style="857" customWidth="1"/>
    <col min="7687" max="7687" width="8" style="857" customWidth="1"/>
    <col min="7688" max="7688" width="14.5546875" style="857" customWidth="1"/>
    <col min="7689" max="7690" width="8" style="857"/>
    <col min="7691" max="7691" width="16.44140625" style="857" customWidth="1"/>
    <col min="7692" max="7692" width="14" style="857" customWidth="1"/>
    <col min="7693" max="7693" width="8" style="857"/>
    <col min="7694" max="7694" width="17.44140625" style="857" customWidth="1"/>
    <col min="7695" max="7697" width="8" style="857"/>
    <col min="7698" max="7698" width="25.109375" style="857" customWidth="1"/>
    <col min="7699" max="7699" width="8" style="857"/>
    <col min="7700" max="7700" width="19.44140625" style="857" customWidth="1"/>
    <col min="7701" max="7701" width="13" style="857" customWidth="1"/>
    <col min="7702" max="7936" width="8" style="857"/>
    <col min="7937" max="7937" width="4" style="857" customWidth="1"/>
    <col min="7938" max="7938" width="18.5546875" style="857" customWidth="1"/>
    <col min="7939" max="7939" width="16.6640625" style="857" customWidth="1"/>
    <col min="7940" max="7940" width="16.33203125" style="857" customWidth="1"/>
    <col min="7941" max="7941" width="19.33203125" style="857" customWidth="1"/>
    <col min="7942" max="7942" width="10.33203125" style="857" customWidth="1"/>
    <col min="7943" max="7943" width="8" style="857" customWidth="1"/>
    <col min="7944" max="7944" width="14.5546875" style="857" customWidth="1"/>
    <col min="7945" max="7946" width="8" style="857"/>
    <col min="7947" max="7947" width="16.44140625" style="857" customWidth="1"/>
    <col min="7948" max="7948" width="14" style="857" customWidth="1"/>
    <col min="7949" max="7949" width="8" style="857"/>
    <col min="7950" max="7950" width="17.44140625" style="857" customWidth="1"/>
    <col min="7951" max="7953" width="8" style="857"/>
    <col min="7954" max="7954" width="25.109375" style="857" customWidth="1"/>
    <col min="7955" max="7955" width="8" style="857"/>
    <col min="7956" max="7956" width="19.44140625" style="857" customWidth="1"/>
    <col min="7957" max="7957" width="13" style="857" customWidth="1"/>
    <col min="7958" max="8192" width="8" style="857"/>
    <col min="8193" max="8193" width="4" style="857" customWidth="1"/>
    <col min="8194" max="8194" width="18.5546875" style="857" customWidth="1"/>
    <col min="8195" max="8195" width="16.6640625" style="857" customWidth="1"/>
    <col min="8196" max="8196" width="16.33203125" style="857" customWidth="1"/>
    <col min="8197" max="8197" width="19.33203125" style="857" customWidth="1"/>
    <col min="8198" max="8198" width="10.33203125" style="857" customWidth="1"/>
    <col min="8199" max="8199" width="8" style="857" customWidth="1"/>
    <col min="8200" max="8200" width="14.5546875" style="857" customWidth="1"/>
    <col min="8201" max="8202" width="8" style="857"/>
    <col min="8203" max="8203" width="16.44140625" style="857" customWidth="1"/>
    <col min="8204" max="8204" width="14" style="857" customWidth="1"/>
    <col min="8205" max="8205" width="8" style="857"/>
    <col min="8206" max="8206" width="17.44140625" style="857" customWidth="1"/>
    <col min="8207" max="8209" width="8" style="857"/>
    <col min="8210" max="8210" width="25.109375" style="857" customWidth="1"/>
    <col min="8211" max="8211" width="8" style="857"/>
    <col min="8212" max="8212" width="19.44140625" style="857" customWidth="1"/>
    <col min="8213" max="8213" width="13" style="857" customWidth="1"/>
    <col min="8214" max="8448" width="8" style="857"/>
    <col min="8449" max="8449" width="4" style="857" customWidth="1"/>
    <col min="8450" max="8450" width="18.5546875" style="857" customWidth="1"/>
    <col min="8451" max="8451" width="16.6640625" style="857" customWidth="1"/>
    <col min="8452" max="8452" width="16.33203125" style="857" customWidth="1"/>
    <col min="8453" max="8453" width="19.33203125" style="857" customWidth="1"/>
    <col min="8454" max="8454" width="10.33203125" style="857" customWidth="1"/>
    <col min="8455" max="8455" width="8" style="857" customWidth="1"/>
    <col min="8456" max="8456" width="14.5546875" style="857" customWidth="1"/>
    <col min="8457" max="8458" width="8" style="857"/>
    <col min="8459" max="8459" width="16.44140625" style="857" customWidth="1"/>
    <col min="8460" max="8460" width="14" style="857" customWidth="1"/>
    <col min="8461" max="8461" width="8" style="857"/>
    <col min="8462" max="8462" width="17.44140625" style="857" customWidth="1"/>
    <col min="8463" max="8465" width="8" style="857"/>
    <col min="8466" max="8466" width="25.109375" style="857" customWidth="1"/>
    <col min="8467" max="8467" width="8" style="857"/>
    <col min="8468" max="8468" width="19.44140625" style="857" customWidth="1"/>
    <col min="8469" max="8469" width="13" style="857" customWidth="1"/>
    <col min="8470" max="8704" width="8" style="857"/>
    <col min="8705" max="8705" width="4" style="857" customWidth="1"/>
    <col min="8706" max="8706" width="18.5546875" style="857" customWidth="1"/>
    <col min="8707" max="8707" width="16.6640625" style="857" customWidth="1"/>
    <col min="8708" max="8708" width="16.33203125" style="857" customWidth="1"/>
    <col min="8709" max="8709" width="19.33203125" style="857" customWidth="1"/>
    <col min="8710" max="8710" width="10.33203125" style="857" customWidth="1"/>
    <col min="8711" max="8711" width="8" style="857" customWidth="1"/>
    <col min="8712" max="8712" width="14.5546875" style="857" customWidth="1"/>
    <col min="8713" max="8714" width="8" style="857"/>
    <col min="8715" max="8715" width="16.44140625" style="857" customWidth="1"/>
    <col min="8716" max="8716" width="14" style="857" customWidth="1"/>
    <col min="8717" max="8717" width="8" style="857"/>
    <col min="8718" max="8718" width="17.44140625" style="857" customWidth="1"/>
    <col min="8719" max="8721" width="8" style="857"/>
    <col min="8722" max="8722" width="25.109375" style="857" customWidth="1"/>
    <col min="8723" max="8723" width="8" style="857"/>
    <col min="8724" max="8724" width="19.44140625" style="857" customWidth="1"/>
    <col min="8725" max="8725" width="13" style="857" customWidth="1"/>
    <col min="8726" max="8960" width="8" style="857"/>
    <col min="8961" max="8961" width="4" style="857" customWidth="1"/>
    <col min="8962" max="8962" width="18.5546875" style="857" customWidth="1"/>
    <col min="8963" max="8963" width="16.6640625" style="857" customWidth="1"/>
    <col min="8964" max="8964" width="16.33203125" style="857" customWidth="1"/>
    <col min="8965" max="8965" width="19.33203125" style="857" customWidth="1"/>
    <col min="8966" max="8966" width="10.33203125" style="857" customWidth="1"/>
    <col min="8967" max="8967" width="8" style="857" customWidth="1"/>
    <col min="8968" max="8968" width="14.5546875" style="857" customWidth="1"/>
    <col min="8969" max="8970" width="8" style="857"/>
    <col min="8971" max="8971" width="16.44140625" style="857" customWidth="1"/>
    <col min="8972" max="8972" width="14" style="857" customWidth="1"/>
    <col min="8973" max="8973" width="8" style="857"/>
    <col min="8974" max="8974" width="17.44140625" style="857" customWidth="1"/>
    <col min="8975" max="8977" width="8" style="857"/>
    <col min="8978" max="8978" width="25.109375" style="857" customWidth="1"/>
    <col min="8979" max="8979" width="8" style="857"/>
    <col min="8980" max="8980" width="19.44140625" style="857" customWidth="1"/>
    <col min="8981" max="8981" width="13" style="857" customWidth="1"/>
    <col min="8982" max="9216" width="8" style="857"/>
    <col min="9217" max="9217" width="4" style="857" customWidth="1"/>
    <col min="9218" max="9218" width="18.5546875" style="857" customWidth="1"/>
    <col min="9219" max="9219" width="16.6640625" style="857" customWidth="1"/>
    <col min="9220" max="9220" width="16.33203125" style="857" customWidth="1"/>
    <col min="9221" max="9221" width="19.33203125" style="857" customWidth="1"/>
    <col min="9222" max="9222" width="10.33203125" style="857" customWidth="1"/>
    <col min="9223" max="9223" width="8" style="857" customWidth="1"/>
    <col min="9224" max="9224" width="14.5546875" style="857" customWidth="1"/>
    <col min="9225" max="9226" width="8" style="857"/>
    <col min="9227" max="9227" width="16.44140625" style="857" customWidth="1"/>
    <col min="9228" max="9228" width="14" style="857" customWidth="1"/>
    <col min="9229" max="9229" width="8" style="857"/>
    <col min="9230" max="9230" width="17.44140625" style="857" customWidth="1"/>
    <col min="9231" max="9233" width="8" style="857"/>
    <col min="9234" max="9234" width="25.109375" style="857" customWidth="1"/>
    <col min="9235" max="9235" width="8" style="857"/>
    <col min="9236" max="9236" width="19.44140625" style="857" customWidth="1"/>
    <col min="9237" max="9237" width="13" style="857" customWidth="1"/>
    <col min="9238" max="9472" width="8" style="857"/>
    <col min="9473" max="9473" width="4" style="857" customWidth="1"/>
    <col min="9474" max="9474" width="18.5546875" style="857" customWidth="1"/>
    <col min="9475" max="9475" width="16.6640625" style="857" customWidth="1"/>
    <col min="9476" max="9476" width="16.33203125" style="857" customWidth="1"/>
    <col min="9477" max="9477" width="19.33203125" style="857" customWidth="1"/>
    <col min="9478" max="9478" width="10.33203125" style="857" customWidth="1"/>
    <col min="9479" max="9479" width="8" style="857" customWidth="1"/>
    <col min="9480" max="9480" width="14.5546875" style="857" customWidth="1"/>
    <col min="9481" max="9482" width="8" style="857"/>
    <col min="9483" max="9483" width="16.44140625" style="857" customWidth="1"/>
    <col min="9484" max="9484" width="14" style="857" customWidth="1"/>
    <col min="9485" max="9485" width="8" style="857"/>
    <col min="9486" max="9486" width="17.44140625" style="857" customWidth="1"/>
    <col min="9487" max="9489" width="8" style="857"/>
    <col min="9490" max="9490" width="25.109375" style="857" customWidth="1"/>
    <col min="9491" max="9491" width="8" style="857"/>
    <col min="9492" max="9492" width="19.44140625" style="857" customWidth="1"/>
    <col min="9493" max="9493" width="13" style="857" customWidth="1"/>
    <col min="9494" max="9728" width="8" style="857"/>
    <col min="9729" max="9729" width="4" style="857" customWidth="1"/>
    <col min="9730" max="9730" width="18.5546875" style="857" customWidth="1"/>
    <col min="9731" max="9731" width="16.6640625" style="857" customWidth="1"/>
    <col min="9732" max="9732" width="16.33203125" style="857" customWidth="1"/>
    <col min="9733" max="9733" width="19.33203125" style="857" customWidth="1"/>
    <col min="9734" max="9734" width="10.33203125" style="857" customWidth="1"/>
    <col min="9735" max="9735" width="8" style="857" customWidth="1"/>
    <col min="9736" max="9736" width="14.5546875" style="857" customWidth="1"/>
    <col min="9737" max="9738" width="8" style="857"/>
    <col min="9739" max="9739" width="16.44140625" style="857" customWidth="1"/>
    <col min="9740" max="9740" width="14" style="857" customWidth="1"/>
    <col min="9741" max="9741" width="8" style="857"/>
    <col min="9742" max="9742" width="17.44140625" style="857" customWidth="1"/>
    <col min="9743" max="9745" width="8" style="857"/>
    <col min="9746" max="9746" width="25.109375" style="857" customWidth="1"/>
    <col min="9747" max="9747" width="8" style="857"/>
    <col min="9748" max="9748" width="19.44140625" style="857" customWidth="1"/>
    <col min="9749" max="9749" width="13" style="857" customWidth="1"/>
    <col min="9750" max="9984" width="8" style="857"/>
    <col min="9985" max="9985" width="4" style="857" customWidth="1"/>
    <col min="9986" max="9986" width="18.5546875" style="857" customWidth="1"/>
    <col min="9987" max="9987" width="16.6640625" style="857" customWidth="1"/>
    <col min="9988" max="9988" width="16.33203125" style="857" customWidth="1"/>
    <col min="9989" max="9989" width="19.33203125" style="857" customWidth="1"/>
    <col min="9990" max="9990" width="10.33203125" style="857" customWidth="1"/>
    <col min="9991" max="9991" width="8" style="857" customWidth="1"/>
    <col min="9992" max="9992" width="14.5546875" style="857" customWidth="1"/>
    <col min="9993" max="9994" width="8" style="857"/>
    <col min="9995" max="9995" width="16.44140625" style="857" customWidth="1"/>
    <col min="9996" max="9996" width="14" style="857" customWidth="1"/>
    <col min="9997" max="9997" width="8" style="857"/>
    <col min="9998" max="9998" width="17.44140625" style="857" customWidth="1"/>
    <col min="9999" max="10001" width="8" style="857"/>
    <col min="10002" max="10002" width="25.109375" style="857" customWidth="1"/>
    <col min="10003" max="10003" width="8" style="857"/>
    <col min="10004" max="10004" width="19.44140625" style="857" customWidth="1"/>
    <col min="10005" max="10005" width="13" style="857" customWidth="1"/>
    <col min="10006" max="10240" width="8" style="857"/>
    <col min="10241" max="10241" width="4" style="857" customWidth="1"/>
    <col min="10242" max="10242" width="18.5546875" style="857" customWidth="1"/>
    <col min="10243" max="10243" width="16.6640625" style="857" customWidth="1"/>
    <col min="10244" max="10244" width="16.33203125" style="857" customWidth="1"/>
    <col min="10245" max="10245" width="19.33203125" style="857" customWidth="1"/>
    <col min="10246" max="10246" width="10.33203125" style="857" customWidth="1"/>
    <col min="10247" max="10247" width="8" style="857" customWidth="1"/>
    <col min="10248" max="10248" width="14.5546875" style="857" customWidth="1"/>
    <col min="10249" max="10250" width="8" style="857"/>
    <col min="10251" max="10251" width="16.44140625" style="857" customWidth="1"/>
    <col min="10252" max="10252" width="14" style="857" customWidth="1"/>
    <col min="10253" max="10253" width="8" style="857"/>
    <col min="10254" max="10254" width="17.44140625" style="857" customWidth="1"/>
    <col min="10255" max="10257" width="8" style="857"/>
    <col min="10258" max="10258" width="25.109375" style="857" customWidth="1"/>
    <col min="10259" max="10259" width="8" style="857"/>
    <col min="10260" max="10260" width="19.44140625" style="857" customWidth="1"/>
    <col min="10261" max="10261" width="13" style="857" customWidth="1"/>
    <col min="10262" max="10496" width="8" style="857"/>
    <col min="10497" max="10497" width="4" style="857" customWidth="1"/>
    <col min="10498" max="10498" width="18.5546875" style="857" customWidth="1"/>
    <col min="10499" max="10499" width="16.6640625" style="857" customWidth="1"/>
    <col min="10500" max="10500" width="16.33203125" style="857" customWidth="1"/>
    <col min="10501" max="10501" width="19.33203125" style="857" customWidth="1"/>
    <col min="10502" max="10502" width="10.33203125" style="857" customWidth="1"/>
    <col min="10503" max="10503" width="8" style="857" customWidth="1"/>
    <col min="10504" max="10504" width="14.5546875" style="857" customWidth="1"/>
    <col min="10505" max="10506" width="8" style="857"/>
    <col min="10507" max="10507" width="16.44140625" style="857" customWidth="1"/>
    <col min="10508" max="10508" width="14" style="857" customWidth="1"/>
    <col min="10509" max="10509" width="8" style="857"/>
    <col min="10510" max="10510" width="17.44140625" style="857" customWidth="1"/>
    <col min="10511" max="10513" width="8" style="857"/>
    <col min="10514" max="10514" width="25.109375" style="857" customWidth="1"/>
    <col min="10515" max="10515" width="8" style="857"/>
    <col min="10516" max="10516" width="19.44140625" style="857" customWidth="1"/>
    <col min="10517" max="10517" width="13" style="857" customWidth="1"/>
    <col min="10518" max="10752" width="8" style="857"/>
    <col min="10753" max="10753" width="4" style="857" customWidth="1"/>
    <col min="10754" max="10754" width="18.5546875" style="857" customWidth="1"/>
    <col min="10755" max="10755" width="16.6640625" style="857" customWidth="1"/>
    <col min="10756" max="10756" width="16.33203125" style="857" customWidth="1"/>
    <col min="10757" max="10757" width="19.33203125" style="857" customWidth="1"/>
    <col min="10758" max="10758" width="10.33203125" style="857" customWidth="1"/>
    <col min="10759" max="10759" width="8" style="857" customWidth="1"/>
    <col min="10760" max="10760" width="14.5546875" style="857" customWidth="1"/>
    <col min="10761" max="10762" width="8" style="857"/>
    <col min="10763" max="10763" width="16.44140625" style="857" customWidth="1"/>
    <col min="10764" max="10764" width="14" style="857" customWidth="1"/>
    <col min="10765" max="10765" width="8" style="857"/>
    <col min="10766" max="10766" width="17.44140625" style="857" customWidth="1"/>
    <col min="10767" max="10769" width="8" style="857"/>
    <col min="10770" max="10770" width="25.109375" style="857" customWidth="1"/>
    <col min="10771" max="10771" width="8" style="857"/>
    <col min="10772" max="10772" width="19.44140625" style="857" customWidth="1"/>
    <col min="10773" max="10773" width="13" style="857" customWidth="1"/>
    <col min="10774" max="11008" width="8" style="857"/>
    <col min="11009" max="11009" width="4" style="857" customWidth="1"/>
    <col min="11010" max="11010" width="18.5546875" style="857" customWidth="1"/>
    <col min="11011" max="11011" width="16.6640625" style="857" customWidth="1"/>
    <col min="11012" max="11012" width="16.33203125" style="857" customWidth="1"/>
    <col min="11013" max="11013" width="19.33203125" style="857" customWidth="1"/>
    <col min="11014" max="11014" width="10.33203125" style="857" customWidth="1"/>
    <col min="11015" max="11015" width="8" style="857" customWidth="1"/>
    <col min="11016" max="11016" width="14.5546875" style="857" customWidth="1"/>
    <col min="11017" max="11018" width="8" style="857"/>
    <col min="11019" max="11019" width="16.44140625" style="857" customWidth="1"/>
    <col min="11020" max="11020" width="14" style="857" customWidth="1"/>
    <col min="11021" max="11021" width="8" style="857"/>
    <col min="11022" max="11022" width="17.44140625" style="857" customWidth="1"/>
    <col min="11023" max="11025" width="8" style="857"/>
    <col min="11026" max="11026" width="25.109375" style="857" customWidth="1"/>
    <col min="11027" max="11027" width="8" style="857"/>
    <col min="11028" max="11028" width="19.44140625" style="857" customWidth="1"/>
    <col min="11029" max="11029" width="13" style="857" customWidth="1"/>
    <col min="11030" max="11264" width="8" style="857"/>
    <col min="11265" max="11265" width="4" style="857" customWidth="1"/>
    <col min="11266" max="11266" width="18.5546875" style="857" customWidth="1"/>
    <col min="11267" max="11267" width="16.6640625" style="857" customWidth="1"/>
    <col min="11268" max="11268" width="16.33203125" style="857" customWidth="1"/>
    <col min="11269" max="11269" width="19.33203125" style="857" customWidth="1"/>
    <col min="11270" max="11270" width="10.33203125" style="857" customWidth="1"/>
    <col min="11271" max="11271" width="8" style="857" customWidth="1"/>
    <col min="11272" max="11272" width="14.5546875" style="857" customWidth="1"/>
    <col min="11273" max="11274" width="8" style="857"/>
    <col min="11275" max="11275" width="16.44140625" style="857" customWidth="1"/>
    <col min="11276" max="11276" width="14" style="857" customWidth="1"/>
    <col min="11277" max="11277" width="8" style="857"/>
    <col min="11278" max="11278" width="17.44140625" style="857" customWidth="1"/>
    <col min="11279" max="11281" width="8" style="857"/>
    <col min="11282" max="11282" width="25.109375" style="857" customWidth="1"/>
    <col min="11283" max="11283" width="8" style="857"/>
    <col min="11284" max="11284" width="19.44140625" style="857" customWidth="1"/>
    <col min="11285" max="11285" width="13" style="857" customWidth="1"/>
    <col min="11286" max="11520" width="8" style="857"/>
    <col min="11521" max="11521" width="4" style="857" customWidth="1"/>
    <col min="11522" max="11522" width="18.5546875" style="857" customWidth="1"/>
    <col min="11523" max="11523" width="16.6640625" style="857" customWidth="1"/>
    <col min="11524" max="11524" width="16.33203125" style="857" customWidth="1"/>
    <col min="11525" max="11525" width="19.33203125" style="857" customWidth="1"/>
    <col min="11526" max="11526" width="10.33203125" style="857" customWidth="1"/>
    <col min="11527" max="11527" width="8" style="857" customWidth="1"/>
    <col min="11528" max="11528" width="14.5546875" style="857" customWidth="1"/>
    <col min="11529" max="11530" width="8" style="857"/>
    <col min="11531" max="11531" width="16.44140625" style="857" customWidth="1"/>
    <col min="11532" max="11532" width="14" style="857" customWidth="1"/>
    <col min="11533" max="11533" width="8" style="857"/>
    <col min="11534" max="11534" width="17.44140625" style="857" customWidth="1"/>
    <col min="11535" max="11537" width="8" style="857"/>
    <col min="11538" max="11538" width="25.109375" style="857" customWidth="1"/>
    <col min="11539" max="11539" width="8" style="857"/>
    <col min="11540" max="11540" width="19.44140625" style="857" customWidth="1"/>
    <col min="11541" max="11541" width="13" style="857" customWidth="1"/>
    <col min="11542" max="11776" width="8" style="857"/>
    <col min="11777" max="11777" width="4" style="857" customWidth="1"/>
    <col min="11778" max="11778" width="18.5546875" style="857" customWidth="1"/>
    <col min="11779" max="11779" width="16.6640625" style="857" customWidth="1"/>
    <col min="11780" max="11780" width="16.33203125" style="857" customWidth="1"/>
    <col min="11781" max="11781" width="19.33203125" style="857" customWidth="1"/>
    <col min="11782" max="11782" width="10.33203125" style="857" customWidth="1"/>
    <col min="11783" max="11783" width="8" style="857" customWidth="1"/>
    <col min="11784" max="11784" width="14.5546875" style="857" customWidth="1"/>
    <col min="11785" max="11786" width="8" style="857"/>
    <col min="11787" max="11787" width="16.44140625" style="857" customWidth="1"/>
    <col min="11788" max="11788" width="14" style="857" customWidth="1"/>
    <col min="11789" max="11789" width="8" style="857"/>
    <col min="11790" max="11790" width="17.44140625" style="857" customWidth="1"/>
    <col min="11791" max="11793" width="8" style="857"/>
    <col min="11794" max="11794" width="25.109375" style="857" customWidth="1"/>
    <col min="11795" max="11795" width="8" style="857"/>
    <col min="11796" max="11796" width="19.44140625" style="857" customWidth="1"/>
    <col min="11797" max="11797" width="13" style="857" customWidth="1"/>
    <col min="11798" max="12032" width="8" style="857"/>
    <col min="12033" max="12033" width="4" style="857" customWidth="1"/>
    <col min="12034" max="12034" width="18.5546875" style="857" customWidth="1"/>
    <col min="12035" max="12035" width="16.6640625" style="857" customWidth="1"/>
    <col min="12036" max="12036" width="16.33203125" style="857" customWidth="1"/>
    <col min="12037" max="12037" width="19.33203125" style="857" customWidth="1"/>
    <col min="12038" max="12038" width="10.33203125" style="857" customWidth="1"/>
    <col min="12039" max="12039" width="8" style="857" customWidth="1"/>
    <col min="12040" max="12040" width="14.5546875" style="857" customWidth="1"/>
    <col min="12041" max="12042" width="8" style="857"/>
    <col min="12043" max="12043" width="16.44140625" style="857" customWidth="1"/>
    <col min="12044" max="12044" width="14" style="857" customWidth="1"/>
    <col min="12045" max="12045" width="8" style="857"/>
    <col min="12046" max="12046" width="17.44140625" style="857" customWidth="1"/>
    <col min="12047" max="12049" width="8" style="857"/>
    <col min="12050" max="12050" width="25.109375" style="857" customWidth="1"/>
    <col min="12051" max="12051" width="8" style="857"/>
    <col min="12052" max="12052" width="19.44140625" style="857" customWidth="1"/>
    <col min="12053" max="12053" width="13" style="857" customWidth="1"/>
    <col min="12054" max="12288" width="8" style="857"/>
    <col min="12289" max="12289" width="4" style="857" customWidth="1"/>
    <col min="12290" max="12290" width="18.5546875" style="857" customWidth="1"/>
    <col min="12291" max="12291" width="16.6640625" style="857" customWidth="1"/>
    <col min="12292" max="12292" width="16.33203125" style="857" customWidth="1"/>
    <col min="12293" max="12293" width="19.33203125" style="857" customWidth="1"/>
    <col min="12294" max="12294" width="10.33203125" style="857" customWidth="1"/>
    <col min="12295" max="12295" width="8" style="857" customWidth="1"/>
    <col min="12296" max="12296" width="14.5546875" style="857" customWidth="1"/>
    <col min="12297" max="12298" width="8" style="857"/>
    <col min="12299" max="12299" width="16.44140625" style="857" customWidth="1"/>
    <col min="12300" max="12300" width="14" style="857" customWidth="1"/>
    <col min="12301" max="12301" width="8" style="857"/>
    <col min="12302" max="12302" width="17.44140625" style="857" customWidth="1"/>
    <col min="12303" max="12305" width="8" style="857"/>
    <col min="12306" max="12306" width="25.109375" style="857" customWidth="1"/>
    <col min="12307" max="12307" width="8" style="857"/>
    <col min="12308" max="12308" width="19.44140625" style="857" customWidth="1"/>
    <col min="12309" max="12309" width="13" style="857" customWidth="1"/>
    <col min="12310" max="12544" width="8" style="857"/>
    <col min="12545" max="12545" width="4" style="857" customWidth="1"/>
    <col min="12546" max="12546" width="18.5546875" style="857" customWidth="1"/>
    <col min="12547" max="12547" width="16.6640625" style="857" customWidth="1"/>
    <col min="12548" max="12548" width="16.33203125" style="857" customWidth="1"/>
    <col min="12549" max="12549" width="19.33203125" style="857" customWidth="1"/>
    <col min="12550" max="12550" width="10.33203125" style="857" customWidth="1"/>
    <col min="12551" max="12551" width="8" style="857" customWidth="1"/>
    <col min="12552" max="12552" width="14.5546875" style="857" customWidth="1"/>
    <col min="12553" max="12554" width="8" style="857"/>
    <col min="12555" max="12555" width="16.44140625" style="857" customWidth="1"/>
    <col min="12556" max="12556" width="14" style="857" customWidth="1"/>
    <col min="12557" max="12557" width="8" style="857"/>
    <col min="12558" max="12558" width="17.44140625" style="857" customWidth="1"/>
    <col min="12559" max="12561" width="8" style="857"/>
    <col min="12562" max="12562" width="25.109375" style="857" customWidth="1"/>
    <col min="12563" max="12563" width="8" style="857"/>
    <col min="12564" max="12564" width="19.44140625" style="857" customWidth="1"/>
    <col min="12565" max="12565" width="13" style="857" customWidth="1"/>
    <col min="12566" max="12800" width="8" style="857"/>
    <col min="12801" max="12801" width="4" style="857" customWidth="1"/>
    <col min="12802" max="12802" width="18.5546875" style="857" customWidth="1"/>
    <col min="12803" max="12803" width="16.6640625" style="857" customWidth="1"/>
    <col min="12804" max="12804" width="16.33203125" style="857" customWidth="1"/>
    <col min="12805" max="12805" width="19.33203125" style="857" customWidth="1"/>
    <col min="12806" max="12806" width="10.33203125" style="857" customWidth="1"/>
    <col min="12807" max="12807" width="8" style="857" customWidth="1"/>
    <col min="12808" max="12808" width="14.5546875" style="857" customWidth="1"/>
    <col min="12809" max="12810" width="8" style="857"/>
    <col min="12811" max="12811" width="16.44140625" style="857" customWidth="1"/>
    <col min="12812" max="12812" width="14" style="857" customWidth="1"/>
    <col min="12813" max="12813" width="8" style="857"/>
    <col min="12814" max="12814" width="17.44140625" style="857" customWidth="1"/>
    <col min="12815" max="12817" width="8" style="857"/>
    <col min="12818" max="12818" width="25.109375" style="857" customWidth="1"/>
    <col min="12819" max="12819" width="8" style="857"/>
    <col min="12820" max="12820" width="19.44140625" style="857" customWidth="1"/>
    <col min="12821" max="12821" width="13" style="857" customWidth="1"/>
    <col min="12822" max="13056" width="8" style="857"/>
    <col min="13057" max="13057" width="4" style="857" customWidth="1"/>
    <col min="13058" max="13058" width="18.5546875" style="857" customWidth="1"/>
    <col min="13059" max="13059" width="16.6640625" style="857" customWidth="1"/>
    <col min="13060" max="13060" width="16.33203125" style="857" customWidth="1"/>
    <col min="13061" max="13061" width="19.33203125" style="857" customWidth="1"/>
    <col min="13062" max="13062" width="10.33203125" style="857" customWidth="1"/>
    <col min="13063" max="13063" width="8" style="857" customWidth="1"/>
    <col min="13064" max="13064" width="14.5546875" style="857" customWidth="1"/>
    <col min="13065" max="13066" width="8" style="857"/>
    <col min="13067" max="13067" width="16.44140625" style="857" customWidth="1"/>
    <col min="13068" max="13068" width="14" style="857" customWidth="1"/>
    <col min="13069" max="13069" width="8" style="857"/>
    <col min="13070" max="13070" width="17.44140625" style="857" customWidth="1"/>
    <col min="13071" max="13073" width="8" style="857"/>
    <col min="13074" max="13074" width="25.109375" style="857" customWidth="1"/>
    <col min="13075" max="13075" width="8" style="857"/>
    <col min="13076" max="13076" width="19.44140625" style="857" customWidth="1"/>
    <col min="13077" max="13077" width="13" style="857" customWidth="1"/>
    <col min="13078" max="13312" width="8" style="857"/>
    <col min="13313" max="13313" width="4" style="857" customWidth="1"/>
    <col min="13314" max="13314" width="18.5546875" style="857" customWidth="1"/>
    <col min="13315" max="13315" width="16.6640625" style="857" customWidth="1"/>
    <col min="13316" max="13316" width="16.33203125" style="857" customWidth="1"/>
    <col min="13317" max="13317" width="19.33203125" style="857" customWidth="1"/>
    <col min="13318" max="13318" width="10.33203125" style="857" customWidth="1"/>
    <col min="13319" max="13319" width="8" style="857" customWidth="1"/>
    <col min="13320" max="13320" width="14.5546875" style="857" customWidth="1"/>
    <col min="13321" max="13322" width="8" style="857"/>
    <col min="13323" max="13323" width="16.44140625" style="857" customWidth="1"/>
    <col min="13324" max="13324" width="14" style="857" customWidth="1"/>
    <col min="13325" max="13325" width="8" style="857"/>
    <col min="13326" max="13326" width="17.44140625" style="857" customWidth="1"/>
    <col min="13327" max="13329" width="8" style="857"/>
    <col min="13330" max="13330" width="25.109375" style="857" customWidth="1"/>
    <col min="13331" max="13331" width="8" style="857"/>
    <col min="13332" max="13332" width="19.44140625" style="857" customWidth="1"/>
    <col min="13333" max="13333" width="13" style="857" customWidth="1"/>
    <col min="13334" max="13568" width="8" style="857"/>
    <col min="13569" max="13569" width="4" style="857" customWidth="1"/>
    <col min="13570" max="13570" width="18.5546875" style="857" customWidth="1"/>
    <col min="13571" max="13571" width="16.6640625" style="857" customWidth="1"/>
    <col min="13572" max="13572" width="16.33203125" style="857" customWidth="1"/>
    <col min="13573" max="13573" width="19.33203125" style="857" customWidth="1"/>
    <col min="13574" max="13574" width="10.33203125" style="857" customWidth="1"/>
    <col min="13575" max="13575" width="8" style="857" customWidth="1"/>
    <col min="13576" max="13576" width="14.5546875" style="857" customWidth="1"/>
    <col min="13577" max="13578" width="8" style="857"/>
    <col min="13579" max="13579" width="16.44140625" style="857" customWidth="1"/>
    <col min="13580" max="13580" width="14" style="857" customWidth="1"/>
    <col min="13581" max="13581" width="8" style="857"/>
    <col min="13582" max="13582" width="17.44140625" style="857" customWidth="1"/>
    <col min="13583" max="13585" width="8" style="857"/>
    <col min="13586" max="13586" width="25.109375" style="857" customWidth="1"/>
    <col min="13587" max="13587" width="8" style="857"/>
    <col min="13588" max="13588" width="19.44140625" style="857" customWidth="1"/>
    <col min="13589" max="13589" width="13" style="857" customWidth="1"/>
    <col min="13590" max="13824" width="8" style="857"/>
    <col min="13825" max="13825" width="4" style="857" customWidth="1"/>
    <col min="13826" max="13826" width="18.5546875" style="857" customWidth="1"/>
    <col min="13827" max="13827" width="16.6640625" style="857" customWidth="1"/>
    <col min="13828" max="13828" width="16.33203125" style="857" customWidth="1"/>
    <col min="13829" max="13829" width="19.33203125" style="857" customWidth="1"/>
    <col min="13830" max="13830" width="10.33203125" style="857" customWidth="1"/>
    <col min="13831" max="13831" width="8" style="857" customWidth="1"/>
    <col min="13832" max="13832" width="14.5546875" style="857" customWidth="1"/>
    <col min="13833" max="13834" width="8" style="857"/>
    <col min="13835" max="13835" width="16.44140625" style="857" customWidth="1"/>
    <col min="13836" max="13836" width="14" style="857" customWidth="1"/>
    <col min="13837" max="13837" width="8" style="857"/>
    <col min="13838" max="13838" width="17.44140625" style="857" customWidth="1"/>
    <col min="13839" max="13841" width="8" style="857"/>
    <col min="13842" max="13842" width="25.109375" style="857" customWidth="1"/>
    <col min="13843" max="13843" width="8" style="857"/>
    <col min="13844" max="13844" width="19.44140625" style="857" customWidth="1"/>
    <col min="13845" max="13845" width="13" style="857" customWidth="1"/>
    <col min="13846" max="14080" width="8" style="857"/>
    <col min="14081" max="14081" width="4" style="857" customWidth="1"/>
    <col min="14082" max="14082" width="18.5546875" style="857" customWidth="1"/>
    <col min="14083" max="14083" width="16.6640625" style="857" customWidth="1"/>
    <col min="14084" max="14084" width="16.33203125" style="857" customWidth="1"/>
    <col min="14085" max="14085" width="19.33203125" style="857" customWidth="1"/>
    <col min="14086" max="14086" width="10.33203125" style="857" customWidth="1"/>
    <col min="14087" max="14087" width="8" style="857" customWidth="1"/>
    <col min="14088" max="14088" width="14.5546875" style="857" customWidth="1"/>
    <col min="14089" max="14090" width="8" style="857"/>
    <col min="14091" max="14091" width="16.44140625" style="857" customWidth="1"/>
    <col min="14092" max="14092" width="14" style="857" customWidth="1"/>
    <col min="14093" max="14093" width="8" style="857"/>
    <col min="14094" max="14094" width="17.44140625" style="857" customWidth="1"/>
    <col min="14095" max="14097" width="8" style="857"/>
    <col min="14098" max="14098" width="25.109375" style="857" customWidth="1"/>
    <col min="14099" max="14099" width="8" style="857"/>
    <col min="14100" max="14100" width="19.44140625" style="857" customWidth="1"/>
    <col min="14101" max="14101" width="13" style="857" customWidth="1"/>
    <col min="14102" max="14336" width="8" style="857"/>
    <col min="14337" max="14337" width="4" style="857" customWidth="1"/>
    <col min="14338" max="14338" width="18.5546875" style="857" customWidth="1"/>
    <col min="14339" max="14339" width="16.6640625" style="857" customWidth="1"/>
    <col min="14340" max="14340" width="16.33203125" style="857" customWidth="1"/>
    <col min="14341" max="14341" width="19.33203125" style="857" customWidth="1"/>
    <col min="14342" max="14342" width="10.33203125" style="857" customWidth="1"/>
    <col min="14343" max="14343" width="8" style="857" customWidth="1"/>
    <col min="14344" max="14344" width="14.5546875" style="857" customWidth="1"/>
    <col min="14345" max="14346" width="8" style="857"/>
    <col min="14347" max="14347" width="16.44140625" style="857" customWidth="1"/>
    <col min="14348" max="14348" width="14" style="857" customWidth="1"/>
    <col min="14349" max="14349" width="8" style="857"/>
    <col min="14350" max="14350" width="17.44140625" style="857" customWidth="1"/>
    <col min="14351" max="14353" width="8" style="857"/>
    <col min="14354" max="14354" width="25.109375" style="857" customWidth="1"/>
    <col min="14355" max="14355" width="8" style="857"/>
    <col min="14356" max="14356" width="19.44140625" style="857" customWidth="1"/>
    <col min="14357" max="14357" width="13" style="857" customWidth="1"/>
    <col min="14358" max="14592" width="8" style="857"/>
    <col min="14593" max="14593" width="4" style="857" customWidth="1"/>
    <col min="14594" max="14594" width="18.5546875" style="857" customWidth="1"/>
    <col min="14595" max="14595" width="16.6640625" style="857" customWidth="1"/>
    <col min="14596" max="14596" width="16.33203125" style="857" customWidth="1"/>
    <col min="14597" max="14597" width="19.33203125" style="857" customWidth="1"/>
    <col min="14598" max="14598" width="10.33203125" style="857" customWidth="1"/>
    <col min="14599" max="14599" width="8" style="857" customWidth="1"/>
    <col min="14600" max="14600" width="14.5546875" style="857" customWidth="1"/>
    <col min="14601" max="14602" width="8" style="857"/>
    <col min="14603" max="14603" width="16.44140625" style="857" customWidth="1"/>
    <col min="14604" max="14604" width="14" style="857" customWidth="1"/>
    <col min="14605" max="14605" width="8" style="857"/>
    <col min="14606" max="14606" width="17.44140625" style="857" customWidth="1"/>
    <col min="14607" max="14609" width="8" style="857"/>
    <col min="14610" max="14610" width="25.109375" style="857" customWidth="1"/>
    <col min="14611" max="14611" width="8" style="857"/>
    <col min="14612" max="14612" width="19.44140625" style="857" customWidth="1"/>
    <col min="14613" max="14613" width="13" style="857" customWidth="1"/>
    <col min="14614" max="14848" width="8" style="857"/>
    <col min="14849" max="14849" width="4" style="857" customWidth="1"/>
    <col min="14850" max="14850" width="18.5546875" style="857" customWidth="1"/>
    <col min="14851" max="14851" width="16.6640625" style="857" customWidth="1"/>
    <col min="14852" max="14852" width="16.33203125" style="857" customWidth="1"/>
    <col min="14853" max="14853" width="19.33203125" style="857" customWidth="1"/>
    <col min="14854" max="14854" width="10.33203125" style="857" customWidth="1"/>
    <col min="14855" max="14855" width="8" style="857" customWidth="1"/>
    <col min="14856" max="14856" width="14.5546875" style="857" customWidth="1"/>
    <col min="14857" max="14858" width="8" style="857"/>
    <col min="14859" max="14859" width="16.44140625" style="857" customWidth="1"/>
    <col min="14860" max="14860" width="14" style="857" customWidth="1"/>
    <col min="14861" max="14861" width="8" style="857"/>
    <col min="14862" max="14862" width="17.44140625" style="857" customWidth="1"/>
    <col min="14863" max="14865" width="8" style="857"/>
    <col min="14866" max="14866" width="25.109375" style="857" customWidth="1"/>
    <col min="14867" max="14867" width="8" style="857"/>
    <col min="14868" max="14868" width="19.44140625" style="857" customWidth="1"/>
    <col min="14869" max="14869" width="13" style="857" customWidth="1"/>
    <col min="14870" max="15104" width="8" style="857"/>
    <col min="15105" max="15105" width="4" style="857" customWidth="1"/>
    <col min="15106" max="15106" width="18.5546875" style="857" customWidth="1"/>
    <col min="15107" max="15107" width="16.6640625" style="857" customWidth="1"/>
    <col min="15108" max="15108" width="16.33203125" style="857" customWidth="1"/>
    <col min="15109" max="15109" width="19.33203125" style="857" customWidth="1"/>
    <col min="15110" max="15110" width="10.33203125" style="857" customWidth="1"/>
    <col min="15111" max="15111" width="8" style="857" customWidth="1"/>
    <col min="15112" max="15112" width="14.5546875" style="857" customWidth="1"/>
    <col min="15113" max="15114" width="8" style="857"/>
    <col min="15115" max="15115" width="16.44140625" style="857" customWidth="1"/>
    <col min="15116" max="15116" width="14" style="857" customWidth="1"/>
    <col min="15117" max="15117" width="8" style="857"/>
    <col min="15118" max="15118" width="17.44140625" style="857" customWidth="1"/>
    <col min="15119" max="15121" width="8" style="857"/>
    <col min="15122" max="15122" width="25.109375" style="857" customWidth="1"/>
    <col min="15123" max="15123" width="8" style="857"/>
    <col min="15124" max="15124" width="19.44140625" style="857" customWidth="1"/>
    <col min="15125" max="15125" width="13" style="857" customWidth="1"/>
    <col min="15126" max="15360" width="8" style="857"/>
    <col min="15361" max="15361" width="4" style="857" customWidth="1"/>
    <col min="15362" max="15362" width="18.5546875" style="857" customWidth="1"/>
    <col min="15363" max="15363" width="16.6640625" style="857" customWidth="1"/>
    <col min="15364" max="15364" width="16.33203125" style="857" customWidth="1"/>
    <col min="15365" max="15365" width="19.33203125" style="857" customWidth="1"/>
    <col min="15366" max="15366" width="10.33203125" style="857" customWidth="1"/>
    <col min="15367" max="15367" width="8" style="857" customWidth="1"/>
    <col min="15368" max="15368" width="14.5546875" style="857" customWidth="1"/>
    <col min="15369" max="15370" width="8" style="857"/>
    <col min="15371" max="15371" width="16.44140625" style="857" customWidth="1"/>
    <col min="15372" max="15372" width="14" style="857" customWidth="1"/>
    <col min="15373" max="15373" width="8" style="857"/>
    <col min="15374" max="15374" width="17.44140625" style="857" customWidth="1"/>
    <col min="15375" max="15377" width="8" style="857"/>
    <col min="15378" max="15378" width="25.109375" style="857" customWidth="1"/>
    <col min="15379" max="15379" width="8" style="857"/>
    <col min="15380" max="15380" width="19.44140625" style="857" customWidth="1"/>
    <col min="15381" max="15381" width="13" style="857" customWidth="1"/>
    <col min="15382" max="15616" width="8" style="857"/>
    <col min="15617" max="15617" width="4" style="857" customWidth="1"/>
    <col min="15618" max="15618" width="18.5546875" style="857" customWidth="1"/>
    <col min="15619" max="15619" width="16.6640625" style="857" customWidth="1"/>
    <col min="15620" max="15620" width="16.33203125" style="857" customWidth="1"/>
    <col min="15621" max="15621" width="19.33203125" style="857" customWidth="1"/>
    <col min="15622" max="15622" width="10.33203125" style="857" customWidth="1"/>
    <col min="15623" max="15623" width="8" style="857" customWidth="1"/>
    <col min="15624" max="15624" width="14.5546875" style="857" customWidth="1"/>
    <col min="15625" max="15626" width="8" style="857"/>
    <col min="15627" max="15627" width="16.44140625" style="857" customWidth="1"/>
    <col min="15628" max="15628" width="14" style="857" customWidth="1"/>
    <col min="15629" max="15629" width="8" style="857"/>
    <col min="15630" max="15630" width="17.44140625" style="857" customWidth="1"/>
    <col min="15631" max="15633" width="8" style="857"/>
    <col min="15634" max="15634" width="25.109375" style="857" customWidth="1"/>
    <col min="15635" max="15635" width="8" style="857"/>
    <col min="15636" max="15636" width="19.44140625" style="857" customWidth="1"/>
    <col min="15637" max="15637" width="13" style="857" customWidth="1"/>
    <col min="15638" max="15872" width="8" style="857"/>
    <col min="15873" max="15873" width="4" style="857" customWidth="1"/>
    <col min="15874" max="15874" width="18.5546875" style="857" customWidth="1"/>
    <col min="15875" max="15875" width="16.6640625" style="857" customWidth="1"/>
    <col min="15876" max="15876" width="16.33203125" style="857" customWidth="1"/>
    <col min="15877" max="15877" width="19.33203125" style="857" customWidth="1"/>
    <col min="15878" max="15878" width="10.33203125" style="857" customWidth="1"/>
    <col min="15879" max="15879" width="8" style="857" customWidth="1"/>
    <col min="15880" max="15880" width="14.5546875" style="857" customWidth="1"/>
    <col min="15881" max="15882" width="8" style="857"/>
    <col min="15883" max="15883" width="16.44140625" style="857" customWidth="1"/>
    <col min="15884" max="15884" width="14" style="857" customWidth="1"/>
    <col min="15885" max="15885" width="8" style="857"/>
    <col min="15886" max="15886" width="17.44140625" style="857" customWidth="1"/>
    <col min="15887" max="15889" width="8" style="857"/>
    <col min="15890" max="15890" width="25.109375" style="857" customWidth="1"/>
    <col min="15891" max="15891" width="8" style="857"/>
    <col min="15892" max="15892" width="19.44140625" style="857" customWidth="1"/>
    <col min="15893" max="15893" width="13" style="857" customWidth="1"/>
    <col min="15894" max="16128" width="8" style="857"/>
    <col min="16129" max="16129" width="4" style="857" customWidth="1"/>
    <col min="16130" max="16130" width="18.5546875" style="857" customWidth="1"/>
    <col min="16131" max="16131" width="16.6640625" style="857" customWidth="1"/>
    <col min="16132" max="16132" width="16.33203125" style="857" customWidth="1"/>
    <col min="16133" max="16133" width="19.33203125" style="857" customWidth="1"/>
    <col min="16134" max="16134" width="10.33203125" style="857" customWidth="1"/>
    <col min="16135" max="16135" width="8" style="857" customWidth="1"/>
    <col min="16136" max="16136" width="14.5546875" style="857" customWidth="1"/>
    <col min="16137" max="16138" width="8" style="857"/>
    <col min="16139" max="16139" width="16.44140625" style="857" customWidth="1"/>
    <col min="16140" max="16140" width="14" style="857" customWidth="1"/>
    <col min="16141" max="16141" width="8" style="857"/>
    <col min="16142" max="16142" width="17.44140625" style="857" customWidth="1"/>
    <col min="16143" max="16145" width="8" style="857"/>
    <col min="16146" max="16146" width="25.109375" style="857" customWidth="1"/>
    <col min="16147" max="16147" width="8" style="857"/>
    <col min="16148" max="16148" width="19.44140625" style="857" customWidth="1"/>
    <col min="16149" max="16149" width="13" style="857" customWidth="1"/>
    <col min="16150" max="16384" width="8" style="857"/>
  </cols>
  <sheetData>
    <row r="1" spans="1:25" ht="43.5" customHeight="1">
      <c r="A1" s="2406" t="s">
        <v>1173</v>
      </c>
      <c r="B1" s="2406"/>
      <c r="C1" s="2406"/>
      <c r="D1" s="2406"/>
      <c r="E1" s="2406"/>
      <c r="F1" s="2406"/>
      <c r="G1" s="885"/>
      <c r="H1" s="885"/>
      <c r="I1" s="885"/>
    </row>
    <row r="2" spans="1:25" ht="26.4">
      <c r="A2" s="2407" t="s">
        <v>91</v>
      </c>
      <c r="B2" s="2411" t="s">
        <v>928</v>
      </c>
      <c r="C2" s="1037" t="s">
        <v>1045</v>
      </c>
      <c r="D2" s="1031" t="s">
        <v>1170</v>
      </c>
      <c r="E2" s="1031" t="s">
        <v>1174</v>
      </c>
      <c r="F2" s="1032" t="s">
        <v>1061</v>
      </c>
    </row>
    <row r="3" spans="1:25">
      <c r="A3" s="2408"/>
      <c r="B3" s="2412"/>
      <c r="C3" s="2413" t="s">
        <v>180</v>
      </c>
      <c r="D3" s="2414"/>
      <c r="E3" s="2414"/>
      <c r="F3" s="1033" t="s">
        <v>1043</v>
      </c>
    </row>
    <row r="4" spans="1:25">
      <c r="A4" s="1034" t="s">
        <v>10</v>
      </c>
      <c r="B4" s="1036" t="s">
        <v>11</v>
      </c>
      <c r="C4" s="1038" t="s">
        <v>12</v>
      </c>
      <c r="D4" s="1035" t="s">
        <v>13</v>
      </c>
      <c r="E4" s="1035" t="s">
        <v>14</v>
      </c>
      <c r="F4" s="1036" t="s">
        <v>15</v>
      </c>
      <c r="N4" s="872"/>
      <c r="R4" s="872"/>
    </row>
    <row r="5" spans="1:25" ht="20.25" customHeight="1">
      <c r="A5" s="886">
        <v>14</v>
      </c>
      <c r="B5" s="887" t="s">
        <v>113</v>
      </c>
      <c r="C5" s="1052">
        <v>1169058478.9999998</v>
      </c>
      <c r="D5" s="1053">
        <v>1257099546</v>
      </c>
      <c r="E5" s="1053">
        <v>1257099546</v>
      </c>
      <c r="F5" s="1054">
        <v>107.53093780862952</v>
      </c>
      <c r="L5" s="872"/>
      <c r="M5" s="872"/>
      <c r="N5" s="872"/>
      <c r="O5" s="872"/>
      <c r="Q5" s="872"/>
      <c r="R5" s="872"/>
      <c r="S5" s="872"/>
      <c r="T5" s="872"/>
      <c r="U5" s="872"/>
      <c r="V5" s="872"/>
      <c r="W5" s="872"/>
      <c r="X5" s="872"/>
      <c r="Y5" s="872"/>
    </row>
    <row r="6" spans="1:25">
      <c r="A6" s="2415" t="s">
        <v>905</v>
      </c>
      <c r="B6" s="2417"/>
      <c r="C6" s="1051">
        <f>SUM(C5)</f>
        <v>1169058478.9999998</v>
      </c>
      <c r="D6" s="888">
        <f>SUM(D5)</f>
        <v>1257099546</v>
      </c>
      <c r="E6" s="889">
        <f>SUM(E5)</f>
        <v>1257099546</v>
      </c>
      <c r="F6" s="890" t="s">
        <v>791</v>
      </c>
    </row>
    <row r="7" spans="1:25">
      <c r="A7" s="2420"/>
      <c r="B7" s="2420"/>
      <c r="C7" s="891"/>
    </row>
    <row r="8" spans="1:25">
      <c r="A8" s="2418"/>
      <c r="B8" s="2419"/>
      <c r="C8" s="2419"/>
      <c r="D8" s="2419"/>
      <c r="E8" s="2419"/>
      <c r="F8" s="2419"/>
      <c r="G8" s="2419"/>
    </row>
    <row r="14" spans="1:25">
      <c r="H14" s="891"/>
    </row>
    <row r="15" spans="1:25">
      <c r="E15" s="892"/>
      <c r="H15" s="891"/>
    </row>
    <row r="16" spans="1:25">
      <c r="E16" s="892"/>
    </row>
    <row r="17" spans="3:5">
      <c r="C17" s="891"/>
      <c r="D17" s="891"/>
      <c r="E17" s="891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5617-346F-4EF5-A895-B63C23262A55}">
  <dimension ref="A1:I42"/>
  <sheetViews>
    <sheetView workbookViewId="0">
      <selection activeCell="E16" sqref="E16"/>
    </sheetView>
  </sheetViews>
  <sheetFormatPr defaultRowHeight="14.4"/>
  <cols>
    <col min="1" max="1" width="5.33203125" customWidth="1"/>
    <col min="2" max="2" width="24.1093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 ht="30.75" customHeight="1">
      <c r="A1" s="2178" t="s">
        <v>795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145" t="s">
        <v>136</v>
      </c>
    </row>
    <row r="4" spans="1:9">
      <c r="A4" s="2118"/>
      <c r="B4" s="2120"/>
      <c r="C4" s="144" t="s">
        <v>3</v>
      </c>
      <c r="D4" s="143" t="s">
        <v>2</v>
      </c>
      <c r="E4" s="142" t="s">
        <v>96</v>
      </c>
      <c r="F4" s="143" t="s">
        <v>3</v>
      </c>
      <c r="G4" s="143" t="s">
        <v>2</v>
      </c>
      <c r="H4" s="142" t="s">
        <v>137</v>
      </c>
      <c r="I4" s="141" t="s">
        <v>138</v>
      </c>
    </row>
    <row r="5" spans="1:9">
      <c r="A5" s="2118"/>
      <c r="B5" s="2120"/>
      <c r="C5" s="2180" t="s">
        <v>97</v>
      </c>
      <c r="D5" s="2181"/>
      <c r="E5" s="143" t="s">
        <v>139</v>
      </c>
      <c r="F5" s="2181" t="s">
        <v>97</v>
      </c>
      <c r="G5" s="2181"/>
      <c r="H5" s="2181" t="s">
        <v>139</v>
      </c>
      <c r="I5" s="2182"/>
    </row>
    <row r="6" spans="1:9">
      <c r="A6" s="137" t="s">
        <v>10</v>
      </c>
      <c r="B6" s="140" t="s">
        <v>11</v>
      </c>
      <c r="C6" s="137" t="s">
        <v>12</v>
      </c>
      <c r="D6" s="138" t="s">
        <v>13</v>
      </c>
      <c r="E6" s="138" t="s">
        <v>14</v>
      </c>
      <c r="F6" s="138" t="s">
        <v>15</v>
      </c>
      <c r="G6" s="138" t="s">
        <v>16</v>
      </c>
      <c r="H6" s="138" t="s">
        <v>17</v>
      </c>
      <c r="I6" s="139" t="s">
        <v>98</v>
      </c>
    </row>
    <row r="7" spans="1:9">
      <c r="A7" s="1240"/>
      <c r="B7" s="1237" t="s">
        <v>18</v>
      </c>
      <c r="C7" s="1246">
        <v>34170372520.43</v>
      </c>
      <c r="D7" s="1236">
        <v>33569283647.290001</v>
      </c>
      <c r="E7" s="1243">
        <v>98.2</v>
      </c>
      <c r="F7" s="1236">
        <v>33878741285.25</v>
      </c>
      <c r="G7" s="1236">
        <v>33283616953.530003</v>
      </c>
      <c r="H7" s="1243">
        <v>98.2</v>
      </c>
      <c r="I7" s="1247">
        <v>99.1</v>
      </c>
    </row>
    <row r="8" spans="1:9">
      <c r="A8" s="1232" t="s">
        <v>19</v>
      </c>
      <c r="B8" s="1238" t="s">
        <v>20</v>
      </c>
      <c r="C8" s="1244">
        <v>2005313599.0699999</v>
      </c>
      <c r="D8" s="1230">
        <v>2001725229.5599999</v>
      </c>
      <c r="E8" s="1242">
        <v>99.8</v>
      </c>
      <c r="F8" s="1231">
        <v>2004129350.6699998</v>
      </c>
      <c r="G8" s="1231">
        <v>2000559789.95</v>
      </c>
      <c r="H8" s="1231">
        <v>99.8</v>
      </c>
      <c r="I8" s="1248">
        <v>99.9</v>
      </c>
    </row>
    <row r="9" spans="1:9">
      <c r="A9" s="1232" t="s">
        <v>21</v>
      </c>
      <c r="B9" s="1238" t="s">
        <v>22</v>
      </c>
      <c r="C9" s="1244">
        <v>4958077.5199999996</v>
      </c>
      <c r="D9" s="1230">
        <v>3158902.77</v>
      </c>
      <c r="E9" s="1242">
        <v>63.7</v>
      </c>
      <c r="F9" s="1231">
        <v>4958077.5199999996</v>
      </c>
      <c r="G9" s="1231">
        <v>3158902.77</v>
      </c>
      <c r="H9" s="1231">
        <v>63.7</v>
      </c>
      <c r="I9" s="1248">
        <v>100</v>
      </c>
    </row>
    <row r="10" spans="1:9">
      <c r="A10" s="1232" t="s">
        <v>23</v>
      </c>
      <c r="B10" s="1238" t="s">
        <v>24</v>
      </c>
      <c r="C10" s="1244">
        <v>334493.59000000003</v>
      </c>
      <c r="D10" s="1230">
        <v>334308.62</v>
      </c>
      <c r="E10" s="1242">
        <v>99.9</v>
      </c>
      <c r="F10" s="1231">
        <v>334493.59000000003</v>
      </c>
      <c r="G10" s="1231">
        <v>334308.62</v>
      </c>
      <c r="H10" s="1231">
        <v>99.9</v>
      </c>
      <c r="I10" s="1248">
        <v>100</v>
      </c>
    </row>
    <row r="11" spans="1:9">
      <c r="A11" s="1232" t="s">
        <v>25</v>
      </c>
      <c r="B11" s="1238" t="s">
        <v>26</v>
      </c>
      <c r="C11" s="1244">
        <v>1160823</v>
      </c>
      <c r="D11" s="1230">
        <v>1160821.28</v>
      </c>
      <c r="E11" s="1242">
        <v>100</v>
      </c>
      <c r="F11" s="1231">
        <v>1160823</v>
      </c>
      <c r="G11" s="1231">
        <v>1160821.28</v>
      </c>
      <c r="H11" s="1231">
        <v>100</v>
      </c>
      <c r="I11" s="1248">
        <v>100</v>
      </c>
    </row>
    <row r="12" spans="1:9">
      <c r="A12" s="1232" t="s">
        <v>27</v>
      </c>
      <c r="B12" s="1238" t="s">
        <v>28</v>
      </c>
      <c r="C12" s="1244">
        <v>0</v>
      </c>
      <c r="D12" s="1230">
        <v>0</v>
      </c>
      <c r="E12" s="1242" t="s">
        <v>140</v>
      </c>
      <c r="F12" s="1231">
        <v>0</v>
      </c>
      <c r="G12" s="1231">
        <v>0</v>
      </c>
      <c r="H12" s="1231" t="s">
        <v>140</v>
      </c>
      <c r="I12" s="1248" t="s">
        <v>140</v>
      </c>
    </row>
    <row r="13" spans="1:9" ht="26.4">
      <c r="A13" s="1232" t="s">
        <v>29</v>
      </c>
      <c r="B13" s="1238" t="s">
        <v>30</v>
      </c>
      <c r="C13" s="1244">
        <v>0</v>
      </c>
      <c r="D13" s="1230">
        <v>0</v>
      </c>
      <c r="E13" s="1242" t="s">
        <v>140</v>
      </c>
      <c r="F13" s="1231">
        <v>0</v>
      </c>
      <c r="G13" s="1231">
        <v>0</v>
      </c>
      <c r="H13" s="1231" t="s">
        <v>140</v>
      </c>
      <c r="I13" s="1248" t="s">
        <v>140</v>
      </c>
    </row>
    <row r="14" spans="1:9">
      <c r="A14" s="1232" t="s">
        <v>31</v>
      </c>
      <c r="B14" s="1238" t="s">
        <v>32</v>
      </c>
      <c r="C14" s="1244">
        <v>0</v>
      </c>
      <c r="D14" s="1230">
        <v>0</v>
      </c>
      <c r="E14" s="1242" t="s">
        <v>140</v>
      </c>
      <c r="F14" s="1231">
        <v>0</v>
      </c>
      <c r="G14" s="1231">
        <v>0</v>
      </c>
      <c r="H14" s="1231" t="s">
        <v>140</v>
      </c>
      <c r="I14" s="1248" t="s">
        <v>140</v>
      </c>
    </row>
    <row r="15" spans="1:9">
      <c r="A15" s="1232" t="s">
        <v>33</v>
      </c>
      <c r="B15" s="1238" t="s">
        <v>34</v>
      </c>
      <c r="C15" s="1244">
        <v>0</v>
      </c>
      <c r="D15" s="1230">
        <v>0</v>
      </c>
      <c r="E15" s="1242" t="s">
        <v>140</v>
      </c>
      <c r="F15" s="1231">
        <v>0</v>
      </c>
      <c r="G15" s="1231">
        <v>0</v>
      </c>
      <c r="H15" s="1231" t="s">
        <v>140</v>
      </c>
      <c r="I15" s="1248" t="s">
        <v>140</v>
      </c>
    </row>
    <row r="16" spans="1:9">
      <c r="A16" s="1232" t="s">
        <v>35</v>
      </c>
      <c r="B16" s="1238" t="s">
        <v>36</v>
      </c>
      <c r="C16" s="1244">
        <v>997947965.61000001</v>
      </c>
      <c r="D16" s="1230">
        <v>986660728.53999996</v>
      </c>
      <c r="E16" s="1242">
        <v>98.9</v>
      </c>
      <c r="F16" s="1231">
        <v>997947965.61000001</v>
      </c>
      <c r="G16" s="1231">
        <v>986660728.53999996</v>
      </c>
      <c r="H16" s="1231">
        <v>98.9</v>
      </c>
      <c r="I16" s="1248">
        <v>100</v>
      </c>
    </row>
    <row r="17" spans="1:9">
      <c r="A17" s="1232" t="s">
        <v>37</v>
      </c>
      <c r="B17" s="1238" t="s">
        <v>38</v>
      </c>
      <c r="C17" s="1244">
        <v>4509176.45</v>
      </c>
      <c r="D17" s="1230">
        <v>4395792.9400000004</v>
      </c>
      <c r="E17" s="1242">
        <v>97.5</v>
      </c>
      <c r="F17" s="1231">
        <v>4509176.45</v>
      </c>
      <c r="G17" s="1231">
        <v>4395792.9400000004</v>
      </c>
      <c r="H17" s="1231">
        <v>97.5</v>
      </c>
      <c r="I17" s="1248">
        <v>100</v>
      </c>
    </row>
    <row r="18" spans="1:9">
      <c r="A18" s="1232" t="s">
        <v>39</v>
      </c>
      <c r="B18" s="1238" t="s">
        <v>40</v>
      </c>
      <c r="C18" s="1244">
        <v>270151946.75999999</v>
      </c>
      <c r="D18" s="1230">
        <v>255642528.03999999</v>
      </c>
      <c r="E18" s="1242">
        <v>94.6</v>
      </c>
      <c r="F18" s="1231">
        <v>263689878.56999999</v>
      </c>
      <c r="G18" s="1231">
        <v>251613678.28999999</v>
      </c>
      <c r="H18" s="1231">
        <v>95.4</v>
      </c>
      <c r="I18" s="1248">
        <v>98.4</v>
      </c>
    </row>
    <row r="19" spans="1:9">
      <c r="A19" s="1232" t="s">
        <v>41</v>
      </c>
      <c r="B19" s="1238" t="s">
        <v>42</v>
      </c>
      <c r="C19" s="1244">
        <v>552821999.33000004</v>
      </c>
      <c r="D19" s="1230">
        <v>549981450.35000002</v>
      </c>
      <c r="E19" s="1242">
        <v>99.5</v>
      </c>
      <c r="F19" s="1231">
        <v>548478964.50999999</v>
      </c>
      <c r="G19" s="1231">
        <v>545683155.49000001</v>
      </c>
      <c r="H19" s="1231">
        <v>99.5</v>
      </c>
      <c r="I19" s="1248">
        <v>99.2</v>
      </c>
    </row>
    <row r="20" spans="1:9">
      <c r="A20" s="1232" t="s">
        <v>43</v>
      </c>
      <c r="B20" s="1238" t="s">
        <v>44</v>
      </c>
      <c r="C20" s="1244">
        <v>0</v>
      </c>
      <c r="D20" s="1230">
        <v>0</v>
      </c>
      <c r="E20" s="1242" t="s">
        <v>140</v>
      </c>
      <c r="F20" s="1231">
        <v>0</v>
      </c>
      <c r="G20" s="1231">
        <v>0</v>
      </c>
      <c r="H20" s="1231" t="s">
        <v>140</v>
      </c>
      <c r="I20" s="1248" t="s">
        <v>140</v>
      </c>
    </row>
    <row r="21" spans="1:9">
      <c r="A21" s="1232" t="s">
        <v>45</v>
      </c>
      <c r="B21" s="1238" t="s">
        <v>46</v>
      </c>
      <c r="C21" s="1244">
        <v>0</v>
      </c>
      <c r="D21" s="1230">
        <v>0</v>
      </c>
      <c r="E21" s="1242" t="s">
        <v>140</v>
      </c>
      <c r="F21" s="1231">
        <v>0</v>
      </c>
      <c r="G21" s="1231">
        <v>0</v>
      </c>
      <c r="H21" s="1231" t="s">
        <v>140</v>
      </c>
      <c r="I21" s="1248" t="s">
        <v>140</v>
      </c>
    </row>
    <row r="22" spans="1:9">
      <c r="A22" s="1232" t="s">
        <v>47</v>
      </c>
      <c r="B22" s="1238" t="s">
        <v>48</v>
      </c>
      <c r="C22" s="1244">
        <v>774316275.23000002</v>
      </c>
      <c r="D22" s="1230">
        <v>763976088.45000005</v>
      </c>
      <c r="E22" s="1242">
        <v>98.7</v>
      </c>
      <c r="F22" s="1231">
        <v>774296275.23000002</v>
      </c>
      <c r="G22" s="1231">
        <v>763956088.45000005</v>
      </c>
      <c r="H22" s="1231">
        <v>98.7</v>
      </c>
      <c r="I22" s="1248">
        <v>100</v>
      </c>
    </row>
    <row r="23" spans="1:9" ht="39.6">
      <c r="A23" s="1232" t="s">
        <v>49</v>
      </c>
      <c r="B23" s="1238" t="s">
        <v>50</v>
      </c>
      <c r="C23" s="1244">
        <v>783972705.82000005</v>
      </c>
      <c r="D23" s="1230">
        <v>767307141.22000003</v>
      </c>
      <c r="E23" s="1242">
        <v>97.9</v>
      </c>
      <c r="F23" s="1231">
        <v>783972705.82000005</v>
      </c>
      <c r="G23" s="1231">
        <v>767307141.22000003</v>
      </c>
      <c r="H23" s="1231">
        <v>97.9</v>
      </c>
      <c r="I23" s="1248">
        <v>100</v>
      </c>
    </row>
    <row r="24" spans="1:9">
      <c r="A24" s="1232" t="s">
        <v>51</v>
      </c>
      <c r="B24" s="1238" t="s">
        <v>52</v>
      </c>
      <c r="C24" s="1244">
        <v>18132118.68</v>
      </c>
      <c r="D24" s="1230">
        <v>17339942.59</v>
      </c>
      <c r="E24" s="1242">
        <v>95.6</v>
      </c>
      <c r="F24" s="1231">
        <v>18132118.68</v>
      </c>
      <c r="G24" s="1231">
        <v>17339942.59</v>
      </c>
      <c r="H24" s="1231">
        <v>95.6</v>
      </c>
      <c r="I24" s="1248">
        <v>100</v>
      </c>
    </row>
    <row r="25" spans="1:9" ht="26.4">
      <c r="A25" s="1232" t="s">
        <v>53</v>
      </c>
      <c r="B25" s="1238" t="s">
        <v>54</v>
      </c>
      <c r="C25" s="1244">
        <v>0</v>
      </c>
      <c r="D25" s="1230">
        <v>0</v>
      </c>
      <c r="E25" s="1242" t="s">
        <v>140</v>
      </c>
      <c r="F25" s="1231">
        <v>0</v>
      </c>
      <c r="G25" s="1231">
        <v>0</v>
      </c>
      <c r="H25" s="1231" t="s">
        <v>140</v>
      </c>
      <c r="I25" s="1248" t="s">
        <v>140</v>
      </c>
    </row>
    <row r="26" spans="1:9" ht="26.4">
      <c r="A26" s="1232" t="s">
        <v>55</v>
      </c>
      <c r="B26" s="1238" t="s">
        <v>56</v>
      </c>
      <c r="C26" s="1244">
        <v>4622697311.29</v>
      </c>
      <c r="D26" s="1230">
        <v>4621123779.1499996</v>
      </c>
      <c r="E26" s="1242">
        <v>100</v>
      </c>
      <c r="F26" s="1231">
        <v>4366105868.79</v>
      </c>
      <c r="G26" s="1231">
        <v>4364743661.9499998</v>
      </c>
      <c r="H26" s="1231">
        <v>100</v>
      </c>
      <c r="I26" s="1248">
        <v>94.5</v>
      </c>
    </row>
    <row r="27" spans="1:9">
      <c r="A27" s="1232" t="s">
        <v>57</v>
      </c>
      <c r="B27" s="1238" t="s">
        <v>58</v>
      </c>
      <c r="C27" s="1244">
        <v>104664796.29000001</v>
      </c>
      <c r="D27" s="1230">
        <v>103747717.84999999</v>
      </c>
      <c r="E27" s="1242">
        <v>99.1</v>
      </c>
      <c r="F27" s="1231">
        <v>104664796.29000001</v>
      </c>
      <c r="G27" s="1231">
        <v>103747717.84999999</v>
      </c>
      <c r="H27" s="1231">
        <v>99.1</v>
      </c>
      <c r="I27" s="1248">
        <v>100</v>
      </c>
    </row>
    <row r="28" spans="1:9" ht="66">
      <c r="A28" s="1232" t="s">
        <v>59</v>
      </c>
      <c r="B28" s="1238" t="s">
        <v>60</v>
      </c>
      <c r="C28" s="1244">
        <v>0</v>
      </c>
      <c r="D28" s="1230">
        <v>0</v>
      </c>
      <c r="E28" s="1242" t="s">
        <v>140</v>
      </c>
      <c r="F28" s="1231">
        <v>0</v>
      </c>
      <c r="G28" s="1231">
        <v>0</v>
      </c>
      <c r="H28" s="1231" t="s">
        <v>140</v>
      </c>
      <c r="I28" s="1248" t="s">
        <v>140</v>
      </c>
    </row>
    <row r="29" spans="1:9">
      <c r="A29" s="1232" t="s">
        <v>61</v>
      </c>
      <c r="B29" s="1238" t="s">
        <v>62</v>
      </c>
      <c r="C29" s="1244">
        <v>0</v>
      </c>
      <c r="D29" s="1230">
        <v>0</v>
      </c>
      <c r="E29" s="1242" t="s">
        <v>140</v>
      </c>
      <c r="F29" s="1231">
        <v>0</v>
      </c>
      <c r="G29" s="1231">
        <v>0</v>
      </c>
      <c r="H29" s="1231" t="s">
        <v>140</v>
      </c>
      <c r="I29" s="1248" t="s">
        <v>140</v>
      </c>
    </row>
    <row r="30" spans="1:9">
      <c r="A30" s="1232" t="s">
        <v>63</v>
      </c>
      <c r="B30" s="1238" t="s">
        <v>64</v>
      </c>
      <c r="C30" s="1244">
        <v>10706704.75</v>
      </c>
      <c r="D30" s="1230">
        <v>10706077.539999999</v>
      </c>
      <c r="E30" s="1242">
        <v>100</v>
      </c>
      <c r="F30" s="1231">
        <v>10706704.75</v>
      </c>
      <c r="G30" s="1231">
        <v>10706077.539999999</v>
      </c>
      <c r="H30" s="1231">
        <v>100</v>
      </c>
      <c r="I30" s="1248">
        <v>100</v>
      </c>
    </row>
    <row r="31" spans="1:9">
      <c r="A31" s="1232" t="s">
        <v>65</v>
      </c>
      <c r="B31" s="1238" t="s">
        <v>66</v>
      </c>
      <c r="C31" s="1244">
        <v>455062102.08999997</v>
      </c>
      <c r="D31" s="1230">
        <v>443231109.76999998</v>
      </c>
      <c r="E31" s="1242">
        <v>97.4</v>
      </c>
      <c r="F31" s="1231">
        <v>454919557.08999997</v>
      </c>
      <c r="G31" s="1231">
        <v>443109619.25</v>
      </c>
      <c r="H31" s="1231">
        <v>97.4</v>
      </c>
      <c r="I31" s="1248">
        <v>100</v>
      </c>
    </row>
    <row r="32" spans="1:9">
      <c r="A32" s="1232" t="s">
        <v>67</v>
      </c>
      <c r="B32" s="1238" t="s">
        <v>68</v>
      </c>
      <c r="C32" s="1244">
        <v>885724123.84000003</v>
      </c>
      <c r="D32" s="1230">
        <v>843606114.91999996</v>
      </c>
      <c r="E32" s="1242">
        <v>95.2</v>
      </c>
      <c r="F32" s="1231">
        <v>878215123.84000003</v>
      </c>
      <c r="G32" s="1231">
        <v>836143249.66999996</v>
      </c>
      <c r="H32" s="1231">
        <v>95.2</v>
      </c>
      <c r="I32" s="1248">
        <v>99.1</v>
      </c>
    </row>
    <row r="33" spans="1:9">
      <c r="A33" s="1232" t="s">
        <v>69</v>
      </c>
      <c r="B33" s="1238" t="s">
        <v>70</v>
      </c>
      <c r="C33" s="1244">
        <v>4001558964.6399999</v>
      </c>
      <c r="D33" s="1230">
        <v>3773673095.3200002</v>
      </c>
      <c r="E33" s="1242">
        <v>94.3</v>
      </c>
      <c r="F33" s="1231">
        <v>3988077830.3699999</v>
      </c>
      <c r="G33" s="1231">
        <v>3761603740.02</v>
      </c>
      <c r="H33" s="1231">
        <v>94.3</v>
      </c>
      <c r="I33" s="1248">
        <v>99.7</v>
      </c>
    </row>
    <row r="34" spans="1:9" ht="26.4">
      <c r="A34" s="1232" t="s">
        <v>71</v>
      </c>
      <c r="B34" s="1238" t="s">
        <v>72</v>
      </c>
      <c r="C34" s="1244">
        <v>336510866.14999998</v>
      </c>
      <c r="D34" s="1230">
        <v>332221266.19</v>
      </c>
      <c r="E34" s="1242">
        <v>98.7</v>
      </c>
      <c r="F34" s="1231">
        <v>336420004.14999998</v>
      </c>
      <c r="G34" s="1231">
        <v>332132983.99000001</v>
      </c>
      <c r="H34" s="1231">
        <v>98.7</v>
      </c>
      <c r="I34" s="1248">
        <v>100</v>
      </c>
    </row>
    <row r="35" spans="1:9">
      <c r="A35" s="1232" t="s">
        <v>73</v>
      </c>
      <c r="B35" s="1238" t="s">
        <v>74</v>
      </c>
      <c r="C35" s="1244">
        <v>7810000</v>
      </c>
      <c r="D35" s="1230">
        <v>5289800</v>
      </c>
      <c r="E35" s="1242">
        <v>67.7</v>
      </c>
      <c r="F35" s="1231">
        <v>7810000</v>
      </c>
      <c r="G35" s="1231">
        <v>5289800</v>
      </c>
      <c r="H35" s="1231">
        <v>67.7</v>
      </c>
      <c r="I35" s="1248">
        <v>100</v>
      </c>
    </row>
    <row r="36" spans="1:9">
      <c r="A36" s="1232" t="s">
        <v>75</v>
      </c>
      <c r="B36" s="1238" t="s">
        <v>76</v>
      </c>
      <c r="C36" s="1244">
        <v>18309985267.779999</v>
      </c>
      <c r="D36" s="1230">
        <v>18064362200.279999</v>
      </c>
      <c r="E36" s="1242">
        <v>98.7</v>
      </c>
      <c r="F36" s="1231">
        <v>18309953267.779999</v>
      </c>
      <c r="G36" s="1231">
        <v>18064330201.209999</v>
      </c>
      <c r="H36" s="1231">
        <v>98.7</v>
      </c>
      <c r="I36" s="1248">
        <v>100</v>
      </c>
    </row>
    <row r="37" spans="1:9" ht="26.4">
      <c r="A37" s="1232" t="s">
        <v>77</v>
      </c>
      <c r="B37" s="1238" t="s">
        <v>78</v>
      </c>
      <c r="C37" s="1244">
        <v>20258302.539999999</v>
      </c>
      <c r="D37" s="1230">
        <v>19639551.91</v>
      </c>
      <c r="E37" s="1242">
        <v>96.9</v>
      </c>
      <c r="F37" s="1231">
        <v>20258302.539999999</v>
      </c>
      <c r="G37" s="1231">
        <v>19639551.91</v>
      </c>
      <c r="H37" s="1231">
        <v>96.9</v>
      </c>
      <c r="I37" s="1248">
        <v>100</v>
      </c>
    </row>
    <row r="38" spans="1:9" ht="26.4">
      <c r="A38" s="1232" t="s">
        <v>79</v>
      </c>
      <c r="B38" s="1238" t="s">
        <v>80</v>
      </c>
      <c r="C38" s="1244">
        <v>0</v>
      </c>
      <c r="D38" s="1230">
        <v>0</v>
      </c>
      <c r="E38" s="1242" t="s">
        <v>140</v>
      </c>
      <c r="F38" s="1231">
        <v>0</v>
      </c>
      <c r="G38" s="1231">
        <v>0</v>
      </c>
      <c r="H38" s="1231" t="s">
        <v>140</v>
      </c>
      <c r="I38" s="1248" t="s">
        <v>140</v>
      </c>
    </row>
    <row r="39" spans="1:9" ht="39.6">
      <c r="A39" s="1232" t="s">
        <v>81</v>
      </c>
      <c r="B39" s="1238" t="s">
        <v>82</v>
      </c>
      <c r="C39" s="1244">
        <v>0</v>
      </c>
      <c r="D39" s="1230">
        <v>0</v>
      </c>
      <c r="E39" s="1242" t="s">
        <v>140</v>
      </c>
      <c r="F39" s="1231">
        <v>0</v>
      </c>
      <c r="G39" s="1231">
        <v>0</v>
      </c>
      <c r="H39" s="1231" t="s">
        <v>140</v>
      </c>
      <c r="I39" s="1248" t="s">
        <v>140</v>
      </c>
    </row>
    <row r="40" spans="1:9">
      <c r="A40" s="1233" t="s">
        <v>83</v>
      </c>
      <c r="B40" s="1239" t="s">
        <v>84</v>
      </c>
      <c r="C40" s="1245">
        <v>1774900</v>
      </c>
      <c r="D40" s="1234">
        <v>0</v>
      </c>
      <c r="E40" s="1241">
        <v>0</v>
      </c>
      <c r="F40" s="1235">
        <v>0</v>
      </c>
      <c r="G40" s="1235">
        <v>0</v>
      </c>
      <c r="H40" s="1235" t="s">
        <v>140</v>
      </c>
      <c r="I40" s="1249" t="s">
        <v>140</v>
      </c>
    </row>
    <row r="42" spans="1:9">
      <c r="A42" s="136" t="s">
        <v>1124</v>
      </c>
      <c r="B42" s="135"/>
      <c r="C42" s="135"/>
      <c r="D42" s="135"/>
      <c r="E42" s="135"/>
      <c r="F42" s="135"/>
      <c r="G42" s="135"/>
      <c r="H42" s="135"/>
      <c r="I42" s="135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77C-5829-4F8B-BB2D-3DA2FD705A22}">
  <dimension ref="A1:I42"/>
  <sheetViews>
    <sheetView view="pageBreakPreview" zoomScaleNormal="100" zoomScaleSheetLayoutView="100" workbookViewId="0">
      <selection activeCell="E16" sqref="E16"/>
    </sheetView>
  </sheetViews>
  <sheetFormatPr defaultRowHeight="14.4"/>
  <cols>
    <col min="1" max="1" width="5.88671875" customWidth="1"/>
    <col min="2" max="2" width="21" customWidth="1"/>
    <col min="3" max="3" width="12.88671875" customWidth="1"/>
    <col min="4" max="4" width="12.44140625" customWidth="1"/>
    <col min="5" max="5" width="6.5546875" bestFit="1" customWidth="1"/>
    <col min="6" max="6" width="12.88671875" customWidth="1"/>
    <col min="7" max="7" width="11.6640625" bestFit="1" customWidth="1"/>
    <col min="8" max="9" width="6.5546875" bestFit="1" customWidth="1"/>
  </cols>
  <sheetData>
    <row r="1" spans="1:9" ht="28.5" customHeight="1">
      <c r="A1" s="2178" t="s">
        <v>796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156" t="s">
        <v>136</v>
      </c>
    </row>
    <row r="4" spans="1:9">
      <c r="A4" s="2118"/>
      <c r="B4" s="2120"/>
      <c r="C4" s="155" t="s">
        <v>3</v>
      </c>
      <c r="D4" s="154" t="s">
        <v>2</v>
      </c>
      <c r="E4" s="153" t="s">
        <v>96</v>
      </c>
      <c r="F4" s="154" t="s">
        <v>3</v>
      </c>
      <c r="G4" s="154" t="s">
        <v>2</v>
      </c>
      <c r="H4" s="153" t="s">
        <v>137</v>
      </c>
      <c r="I4" s="152" t="s">
        <v>138</v>
      </c>
    </row>
    <row r="5" spans="1:9">
      <c r="A5" s="2118"/>
      <c r="B5" s="2120"/>
      <c r="C5" s="2180" t="s">
        <v>97</v>
      </c>
      <c r="D5" s="2181"/>
      <c r="E5" s="154" t="s">
        <v>139</v>
      </c>
      <c r="F5" s="2181" t="s">
        <v>97</v>
      </c>
      <c r="G5" s="2181"/>
      <c r="H5" s="2181" t="s">
        <v>139</v>
      </c>
      <c r="I5" s="2182"/>
    </row>
    <row r="6" spans="1:9">
      <c r="A6" s="148" t="s">
        <v>10</v>
      </c>
      <c r="B6" s="151" t="s">
        <v>11</v>
      </c>
      <c r="C6" s="148" t="s">
        <v>12</v>
      </c>
      <c r="D6" s="149" t="s">
        <v>13</v>
      </c>
      <c r="E6" s="149" t="s">
        <v>14</v>
      </c>
      <c r="F6" s="149" t="s">
        <v>15</v>
      </c>
      <c r="G6" s="149" t="s">
        <v>16</v>
      </c>
      <c r="H6" s="149" t="s">
        <v>17</v>
      </c>
      <c r="I6" s="150" t="s">
        <v>98</v>
      </c>
    </row>
    <row r="7" spans="1:9">
      <c r="A7" s="1260"/>
      <c r="B7" s="1257" t="s">
        <v>18</v>
      </c>
      <c r="C7" s="1266">
        <v>11541666672.16</v>
      </c>
      <c r="D7" s="1256">
        <v>11007681421.799999</v>
      </c>
      <c r="E7" s="1263">
        <v>95.4</v>
      </c>
      <c r="F7" s="1256">
        <v>10206701538.869999</v>
      </c>
      <c r="G7" s="1256">
        <v>9855331238.8999996</v>
      </c>
      <c r="H7" s="1263">
        <v>96.6</v>
      </c>
      <c r="I7" s="1267">
        <v>89.5</v>
      </c>
    </row>
    <row r="8" spans="1:9">
      <c r="A8" s="1252" t="s">
        <v>19</v>
      </c>
      <c r="B8" s="1258" t="s">
        <v>20</v>
      </c>
      <c r="C8" s="1264">
        <v>22098714.649999999</v>
      </c>
      <c r="D8" s="1250">
        <v>15985578.310000001</v>
      </c>
      <c r="E8" s="1262">
        <v>72.3</v>
      </c>
      <c r="F8" s="1251">
        <v>6381904.9999999981</v>
      </c>
      <c r="G8" s="1251">
        <v>2324181.3600000013</v>
      </c>
      <c r="H8" s="1251">
        <v>36.4</v>
      </c>
      <c r="I8" s="1268">
        <v>14.5</v>
      </c>
    </row>
    <row r="9" spans="1:9">
      <c r="A9" s="1252" t="s">
        <v>21</v>
      </c>
      <c r="B9" s="1258" t="s">
        <v>22</v>
      </c>
      <c r="C9" s="1264">
        <v>0</v>
      </c>
      <c r="D9" s="1250">
        <v>0</v>
      </c>
      <c r="E9" s="1262" t="s">
        <v>140</v>
      </c>
      <c r="F9" s="1251">
        <v>0</v>
      </c>
      <c r="G9" s="1251">
        <v>0</v>
      </c>
      <c r="H9" s="1251" t="s">
        <v>140</v>
      </c>
      <c r="I9" s="1268" t="s">
        <v>140</v>
      </c>
    </row>
    <row r="10" spans="1:9">
      <c r="A10" s="1252" t="s">
        <v>23</v>
      </c>
      <c r="B10" s="1258" t="s">
        <v>24</v>
      </c>
      <c r="C10" s="1264">
        <v>0</v>
      </c>
      <c r="D10" s="1250">
        <v>0</v>
      </c>
      <c r="E10" s="1262" t="s">
        <v>140</v>
      </c>
      <c r="F10" s="1251">
        <v>0</v>
      </c>
      <c r="G10" s="1251">
        <v>0</v>
      </c>
      <c r="H10" s="1251" t="s">
        <v>140</v>
      </c>
      <c r="I10" s="1268" t="s">
        <v>140</v>
      </c>
    </row>
    <row r="11" spans="1:9">
      <c r="A11" s="1252" t="s">
        <v>25</v>
      </c>
      <c r="B11" s="1258" t="s">
        <v>26</v>
      </c>
      <c r="C11" s="1264">
        <v>0</v>
      </c>
      <c r="D11" s="1250">
        <v>0</v>
      </c>
      <c r="E11" s="1262" t="s">
        <v>140</v>
      </c>
      <c r="F11" s="1251">
        <v>0</v>
      </c>
      <c r="G11" s="1251">
        <v>0</v>
      </c>
      <c r="H11" s="1251" t="s">
        <v>140</v>
      </c>
      <c r="I11" s="1268" t="s">
        <v>140</v>
      </c>
    </row>
    <row r="12" spans="1:9">
      <c r="A12" s="1252" t="s">
        <v>27</v>
      </c>
      <c r="B12" s="1258" t="s">
        <v>28</v>
      </c>
      <c r="C12" s="1264">
        <v>0</v>
      </c>
      <c r="D12" s="1250">
        <v>0</v>
      </c>
      <c r="E12" s="1262" t="s">
        <v>140</v>
      </c>
      <c r="F12" s="1251">
        <v>0</v>
      </c>
      <c r="G12" s="1251">
        <v>0</v>
      </c>
      <c r="H12" s="1251" t="s">
        <v>140</v>
      </c>
      <c r="I12" s="1268" t="s">
        <v>140</v>
      </c>
    </row>
    <row r="13" spans="1:9" ht="26.4">
      <c r="A13" s="1252" t="s">
        <v>29</v>
      </c>
      <c r="B13" s="1258" t="s">
        <v>30</v>
      </c>
      <c r="C13" s="1264">
        <v>1849251</v>
      </c>
      <c r="D13" s="1250">
        <v>1696183.78</v>
      </c>
      <c r="E13" s="1262">
        <v>91.7</v>
      </c>
      <c r="F13" s="1251">
        <v>721250</v>
      </c>
      <c r="G13" s="1251">
        <v>678000</v>
      </c>
      <c r="H13" s="1251">
        <v>94</v>
      </c>
      <c r="I13" s="1268">
        <v>40</v>
      </c>
    </row>
    <row r="14" spans="1:9">
      <c r="A14" s="1252" t="s">
        <v>31</v>
      </c>
      <c r="B14" s="1258" t="s">
        <v>32</v>
      </c>
      <c r="C14" s="1264">
        <v>0</v>
      </c>
      <c r="D14" s="1250">
        <v>0</v>
      </c>
      <c r="E14" s="1262" t="s">
        <v>140</v>
      </c>
      <c r="F14" s="1251">
        <v>0</v>
      </c>
      <c r="G14" s="1251">
        <v>0</v>
      </c>
      <c r="H14" s="1251" t="s">
        <v>140</v>
      </c>
      <c r="I14" s="1268" t="s">
        <v>140</v>
      </c>
    </row>
    <row r="15" spans="1:9">
      <c r="A15" s="1252" t="s">
        <v>33</v>
      </c>
      <c r="B15" s="1258" t="s">
        <v>34</v>
      </c>
      <c r="C15" s="1264">
        <v>0</v>
      </c>
      <c r="D15" s="1250">
        <v>0</v>
      </c>
      <c r="E15" s="1262" t="s">
        <v>140</v>
      </c>
      <c r="F15" s="1251">
        <v>0</v>
      </c>
      <c r="G15" s="1251">
        <v>0</v>
      </c>
      <c r="H15" s="1251" t="s">
        <v>140</v>
      </c>
      <c r="I15" s="1268" t="s">
        <v>140</v>
      </c>
    </row>
    <row r="16" spans="1:9">
      <c r="A16" s="1252" t="s">
        <v>35</v>
      </c>
      <c r="B16" s="1258" t="s">
        <v>36</v>
      </c>
      <c r="C16" s="1264">
        <v>416240674.14999998</v>
      </c>
      <c r="D16" s="1250">
        <v>365770481.00999999</v>
      </c>
      <c r="E16" s="1262">
        <v>87.9</v>
      </c>
      <c r="F16" s="1251">
        <v>88878212.189999998</v>
      </c>
      <c r="G16" s="1251">
        <v>77803899.969999969</v>
      </c>
      <c r="H16" s="1251">
        <v>87.5</v>
      </c>
      <c r="I16" s="1268">
        <v>21.3</v>
      </c>
    </row>
    <row r="17" spans="1:9">
      <c r="A17" s="1252" t="s">
        <v>37</v>
      </c>
      <c r="B17" s="1258" t="s">
        <v>38</v>
      </c>
      <c r="C17" s="1264">
        <v>1831283.06</v>
      </c>
      <c r="D17" s="1250">
        <v>1392710.74</v>
      </c>
      <c r="E17" s="1262">
        <v>76.099999999999994</v>
      </c>
      <c r="F17" s="1251">
        <v>30000</v>
      </c>
      <c r="G17" s="1251">
        <v>11626.379999999888</v>
      </c>
      <c r="H17" s="1251">
        <v>38.799999999999997</v>
      </c>
      <c r="I17" s="1268">
        <v>0.8</v>
      </c>
    </row>
    <row r="18" spans="1:9">
      <c r="A18" s="1252" t="s">
        <v>39</v>
      </c>
      <c r="B18" s="1258" t="s">
        <v>40</v>
      </c>
      <c r="C18" s="1264">
        <v>23084292.449999999</v>
      </c>
      <c r="D18" s="1250">
        <v>7950925.4000000004</v>
      </c>
      <c r="E18" s="1262">
        <v>34.4</v>
      </c>
      <c r="F18" s="1251">
        <v>13068292.129999999</v>
      </c>
      <c r="G18" s="1251">
        <v>5064566.9700000007</v>
      </c>
      <c r="H18" s="1251">
        <v>38.799999999999997</v>
      </c>
      <c r="I18" s="1268">
        <v>63.7</v>
      </c>
    </row>
    <row r="19" spans="1:9">
      <c r="A19" s="1252" t="s">
        <v>41</v>
      </c>
      <c r="B19" s="1258" t="s">
        <v>42</v>
      </c>
      <c r="C19" s="1264">
        <v>130280</v>
      </c>
      <c r="D19" s="1250">
        <v>108622.08</v>
      </c>
      <c r="E19" s="1262">
        <v>83.4</v>
      </c>
      <c r="F19" s="1251">
        <v>23000</v>
      </c>
      <c r="G19" s="1251">
        <v>21999.78</v>
      </c>
      <c r="H19" s="1251">
        <v>95.7</v>
      </c>
      <c r="I19" s="1268">
        <v>20.3</v>
      </c>
    </row>
    <row r="20" spans="1:9">
      <c r="A20" s="1252" t="s">
        <v>43</v>
      </c>
      <c r="B20" s="1258" t="s">
        <v>44</v>
      </c>
      <c r="C20" s="1264">
        <v>55529.84</v>
      </c>
      <c r="D20" s="1250">
        <v>55529.84</v>
      </c>
      <c r="E20" s="1262">
        <v>100</v>
      </c>
      <c r="F20" s="1251">
        <v>0</v>
      </c>
      <c r="G20" s="1251">
        <v>0</v>
      </c>
      <c r="H20" s="1251" t="s">
        <v>140</v>
      </c>
      <c r="I20" s="1268">
        <v>0</v>
      </c>
    </row>
    <row r="21" spans="1:9">
      <c r="A21" s="1252" t="s">
        <v>45</v>
      </c>
      <c r="B21" s="1258" t="s">
        <v>46</v>
      </c>
      <c r="C21" s="1264">
        <v>0</v>
      </c>
      <c r="D21" s="1250">
        <v>0</v>
      </c>
      <c r="E21" s="1262" t="s">
        <v>140</v>
      </c>
      <c r="F21" s="1251">
        <v>0</v>
      </c>
      <c r="G21" s="1251">
        <v>0</v>
      </c>
      <c r="H21" s="1251" t="s">
        <v>140</v>
      </c>
      <c r="I21" s="1268" t="s">
        <v>140</v>
      </c>
    </row>
    <row r="22" spans="1:9">
      <c r="A22" s="1252" t="s">
        <v>47</v>
      </c>
      <c r="B22" s="1258" t="s">
        <v>48</v>
      </c>
      <c r="C22" s="1264">
        <v>11375719.539999999</v>
      </c>
      <c r="D22" s="1250">
        <v>8933534.1600000001</v>
      </c>
      <c r="E22" s="1262">
        <v>78.5</v>
      </c>
      <c r="F22" s="1251">
        <v>3457203.2299999995</v>
      </c>
      <c r="G22" s="1251">
        <v>1341859.0099999998</v>
      </c>
      <c r="H22" s="1251">
        <v>38.799999999999997</v>
      </c>
      <c r="I22" s="1268">
        <v>15</v>
      </c>
    </row>
    <row r="23" spans="1:9" ht="52.8">
      <c r="A23" s="1252" t="s">
        <v>49</v>
      </c>
      <c r="B23" s="1258" t="s">
        <v>50</v>
      </c>
      <c r="C23" s="1264">
        <v>517</v>
      </c>
      <c r="D23" s="1250">
        <v>0</v>
      </c>
      <c r="E23" s="1262">
        <v>0</v>
      </c>
      <c r="F23" s="1251">
        <v>517</v>
      </c>
      <c r="G23" s="1251">
        <v>0</v>
      </c>
      <c r="H23" s="1251">
        <v>0</v>
      </c>
      <c r="I23" s="1268" t="s">
        <v>140</v>
      </c>
    </row>
    <row r="24" spans="1:9">
      <c r="A24" s="1252" t="s">
        <v>51</v>
      </c>
      <c r="B24" s="1258" t="s">
        <v>52</v>
      </c>
      <c r="C24" s="1264">
        <v>4277398.57</v>
      </c>
      <c r="D24" s="1250">
        <v>3988252.53</v>
      </c>
      <c r="E24" s="1262">
        <v>93.2</v>
      </c>
      <c r="F24" s="1251">
        <v>1018822.0000000005</v>
      </c>
      <c r="G24" s="1251">
        <v>986973.12999999989</v>
      </c>
      <c r="H24" s="1251">
        <v>96.9</v>
      </c>
      <c r="I24" s="1268">
        <v>24.7</v>
      </c>
    </row>
    <row r="25" spans="1:9" ht="26.4">
      <c r="A25" s="1252" t="s">
        <v>53</v>
      </c>
      <c r="B25" s="1258" t="s">
        <v>54</v>
      </c>
      <c r="C25" s="1264">
        <v>0</v>
      </c>
      <c r="D25" s="1250">
        <v>0</v>
      </c>
      <c r="E25" s="1262" t="s">
        <v>140</v>
      </c>
      <c r="F25" s="1251">
        <v>0</v>
      </c>
      <c r="G25" s="1251">
        <v>0</v>
      </c>
      <c r="H25" s="1251" t="s">
        <v>140</v>
      </c>
      <c r="I25" s="1268" t="s">
        <v>140</v>
      </c>
    </row>
    <row r="26" spans="1:9" ht="26.4">
      <c r="A26" s="1252" t="s">
        <v>55</v>
      </c>
      <c r="B26" s="1258" t="s">
        <v>56</v>
      </c>
      <c r="C26" s="1264">
        <v>146074038.18000001</v>
      </c>
      <c r="D26" s="1250">
        <v>124123431.77</v>
      </c>
      <c r="E26" s="1262">
        <v>85</v>
      </c>
      <c r="F26" s="1251">
        <v>138676300.55000001</v>
      </c>
      <c r="G26" s="1251">
        <v>116848012.41</v>
      </c>
      <c r="H26" s="1251">
        <v>84.3</v>
      </c>
      <c r="I26" s="1268">
        <v>94.1</v>
      </c>
    </row>
    <row r="27" spans="1:9">
      <c r="A27" s="1252" t="s">
        <v>57</v>
      </c>
      <c r="B27" s="1258" t="s">
        <v>58</v>
      </c>
      <c r="C27" s="1264">
        <v>0</v>
      </c>
      <c r="D27" s="1250">
        <v>0</v>
      </c>
      <c r="E27" s="1262" t="s">
        <v>140</v>
      </c>
      <c r="F27" s="1251">
        <v>0</v>
      </c>
      <c r="G27" s="1251">
        <v>0</v>
      </c>
      <c r="H27" s="1251" t="s">
        <v>140</v>
      </c>
      <c r="I27" s="1268" t="s">
        <v>140</v>
      </c>
    </row>
    <row r="28" spans="1:9" ht="66">
      <c r="A28" s="1252" t="s">
        <v>59</v>
      </c>
      <c r="B28" s="1258" t="s">
        <v>60</v>
      </c>
      <c r="C28" s="1264">
        <v>0</v>
      </c>
      <c r="D28" s="1250">
        <v>0</v>
      </c>
      <c r="E28" s="1262" t="s">
        <v>140</v>
      </c>
      <c r="F28" s="1251">
        <v>0</v>
      </c>
      <c r="G28" s="1251">
        <v>0</v>
      </c>
      <c r="H28" s="1251" t="s">
        <v>140</v>
      </c>
      <c r="I28" s="1268" t="s">
        <v>140</v>
      </c>
    </row>
    <row r="29" spans="1:9">
      <c r="A29" s="1252" t="s">
        <v>61</v>
      </c>
      <c r="B29" s="1258" t="s">
        <v>62</v>
      </c>
      <c r="C29" s="1264">
        <v>0</v>
      </c>
      <c r="D29" s="1250">
        <v>0</v>
      </c>
      <c r="E29" s="1262" t="s">
        <v>140</v>
      </c>
      <c r="F29" s="1251">
        <v>0</v>
      </c>
      <c r="G29" s="1251">
        <v>0</v>
      </c>
      <c r="H29" s="1251" t="s">
        <v>140</v>
      </c>
      <c r="I29" s="1268" t="s">
        <v>140</v>
      </c>
    </row>
    <row r="30" spans="1:9">
      <c r="A30" s="1252" t="s">
        <v>63</v>
      </c>
      <c r="B30" s="1258" t="s">
        <v>64</v>
      </c>
      <c r="C30" s="1264">
        <v>353431376.23000002</v>
      </c>
      <c r="D30" s="1250">
        <v>352828859.08999997</v>
      </c>
      <c r="E30" s="1262">
        <v>99.8</v>
      </c>
      <c r="F30" s="1251">
        <v>246840062.17000002</v>
      </c>
      <c r="G30" s="1251">
        <v>247286962.47999996</v>
      </c>
      <c r="H30" s="1251">
        <v>100.2</v>
      </c>
      <c r="I30" s="1268">
        <v>70.099999999999994</v>
      </c>
    </row>
    <row r="31" spans="1:9">
      <c r="A31" s="1252" t="s">
        <v>65</v>
      </c>
      <c r="B31" s="1258" t="s">
        <v>66</v>
      </c>
      <c r="C31" s="1264">
        <v>4622221819.79</v>
      </c>
      <c r="D31" s="1250">
        <v>4486470106.8999996</v>
      </c>
      <c r="E31" s="1262">
        <v>97.1</v>
      </c>
      <c r="F31" s="1251">
        <v>4325417736.4499998</v>
      </c>
      <c r="G31" s="1251">
        <v>4252292852.3599997</v>
      </c>
      <c r="H31" s="1251">
        <v>98.3</v>
      </c>
      <c r="I31" s="1268">
        <v>94.8</v>
      </c>
    </row>
    <row r="32" spans="1:9">
      <c r="A32" s="1252" t="s">
        <v>67</v>
      </c>
      <c r="B32" s="1258" t="s">
        <v>68</v>
      </c>
      <c r="C32" s="1264">
        <v>101405618.56999999</v>
      </c>
      <c r="D32" s="1250">
        <v>99575011.260000005</v>
      </c>
      <c r="E32" s="1262">
        <v>98.2</v>
      </c>
      <c r="F32" s="1251">
        <v>916686.08999998868</v>
      </c>
      <c r="G32" s="1251">
        <v>664617.51000000536</v>
      </c>
      <c r="H32" s="1251">
        <v>72.5</v>
      </c>
      <c r="I32" s="1268">
        <v>0.7</v>
      </c>
    </row>
    <row r="33" spans="1:9">
      <c r="A33" s="1252" t="s">
        <v>69</v>
      </c>
      <c r="B33" s="1258" t="s">
        <v>70</v>
      </c>
      <c r="C33" s="1264">
        <v>4758857789.2399998</v>
      </c>
      <c r="D33" s="1250">
        <v>4622586578.4099998</v>
      </c>
      <c r="E33" s="1262">
        <v>97.1</v>
      </c>
      <c r="F33" s="1251">
        <v>4742827291.1599998</v>
      </c>
      <c r="G33" s="1251">
        <v>4613718639.1300001</v>
      </c>
      <c r="H33" s="1251">
        <v>97.3</v>
      </c>
      <c r="I33" s="1268">
        <v>99.8</v>
      </c>
    </row>
    <row r="34" spans="1:9" ht="26.4">
      <c r="A34" s="1252" t="s">
        <v>71</v>
      </c>
      <c r="B34" s="1258" t="s">
        <v>72</v>
      </c>
      <c r="C34" s="1264">
        <v>717725.54</v>
      </c>
      <c r="D34" s="1250">
        <v>332822.06</v>
      </c>
      <c r="E34" s="1262">
        <v>46.4</v>
      </c>
      <c r="F34" s="1251">
        <v>717725.54</v>
      </c>
      <c r="G34" s="1251">
        <v>332822.06</v>
      </c>
      <c r="H34" s="1251">
        <v>46.4</v>
      </c>
      <c r="I34" s="1268">
        <v>100</v>
      </c>
    </row>
    <row r="35" spans="1:9" ht="26.4">
      <c r="A35" s="1252" t="s">
        <v>73</v>
      </c>
      <c r="B35" s="1258" t="s">
        <v>74</v>
      </c>
      <c r="C35" s="1264">
        <v>168931172.44</v>
      </c>
      <c r="D35" s="1250">
        <v>123809147.67</v>
      </c>
      <c r="E35" s="1262">
        <v>73.3</v>
      </c>
      <c r="F35" s="1251">
        <v>168904175.44</v>
      </c>
      <c r="G35" s="1251">
        <v>123782150.67</v>
      </c>
      <c r="H35" s="1251">
        <v>73.3</v>
      </c>
      <c r="I35" s="1268">
        <v>100</v>
      </c>
    </row>
    <row r="36" spans="1:9">
      <c r="A36" s="1252" t="s">
        <v>75</v>
      </c>
      <c r="B36" s="1258" t="s">
        <v>76</v>
      </c>
      <c r="C36" s="1264">
        <v>366282763.66000003</v>
      </c>
      <c r="D36" s="1250">
        <v>319338267.08999997</v>
      </c>
      <c r="E36" s="1262">
        <v>87.2</v>
      </c>
      <c r="F36" s="1251">
        <v>314526361.16000003</v>
      </c>
      <c r="G36" s="1251">
        <v>283358224.38</v>
      </c>
      <c r="H36" s="1251">
        <v>90.1</v>
      </c>
      <c r="I36" s="1268">
        <v>88.7</v>
      </c>
    </row>
    <row r="37" spans="1:9" ht="26.4">
      <c r="A37" s="1252" t="s">
        <v>77</v>
      </c>
      <c r="B37" s="1258" t="s">
        <v>78</v>
      </c>
      <c r="C37" s="1264">
        <v>131480117.47</v>
      </c>
      <c r="D37" s="1250">
        <v>101232375.37</v>
      </c>
      <c r="E37" s="1262">
        <v>77</v>
      </c>
      <c r="F37" s="1251">
        <v>105177575.75</v>
      </c>
      <c r="G37" s="1251">
        <v>83033339.460000008</v>
      </c>
      <c r="H37" s="1251">
        <v>78.900000000000006</v>
      </c>
      <c r="I37" s="1268">
        <v>82</v>
      </c>
    </row>
    <row r="38" spans="1:9" ht="26.4">
      <c r="A38" s="1252" t="s">
        <v>79</v>
      </c>
      <c r="B38" s="1258" t="s">
        <v>80</v>
      </c>
      <c r="C38" s="1264">
        <v>15525688.83</v>
      </c>
      <c r="D38" s="1250">
        <v>10463929.529999999</v>
      </c>
      <c r="E38" s="1262">
        <v>67.400000000000006</v>
      </c>
      <c r="F38" s="1251">
        <v>3387969</v>
      </c>
      <c r="G38" s="1251">
        <v>1013473.3499999996</v>
      </c>
      <c r="H38" s="1251">
        <v>29.9</v>
      </c>
      <c r="I38" s="1268">
        <v>9.6999999999999993</v>
      </c>
    </row>
    <row r="39" spans="1:9" ht="39.6">
      <c r="A39" s="1252" t="s">
        <v>81</v>
      </c>
      <c r="B39" s="1258" t="s">
        <v>82</v>
      </c>
      <c r="C39" s="1264">
        <v>21546000</v>
      </c>
      <c r="D39" s="1250">
        <v>21489620.280000001</v>
      </c>
      <c r="E39" s="1262">
        <v>99.7</v>
      </c>
      <c r="F39" s="1251">
        <v>21546000</v>
      </c>
      <c r="G39" s="1251">
        <v>21489620.280000001</v>
      </c>
      <c r="H39" s="1251">
        <v>99.7</v>
      </c>
      <c r="I39" s="1268">
        <v>100</v>
      </c>
    </row>
    <row r="40" spans="1:9">
      <c r="A40" s="1253" t="s">
        <v>83</v>
      </c>
      <c r="B40" s="1259" t="s">
        <v>84</v>
      </c>
      <c r="C40" s="1265">
        <v>374248901.94999999</v>
      </c>
      <c r="D40" s="1254">
        <v>339549454.51999998</v>
      </c>
      <c r="E40" s="1261">
        <v>90.7</v>
      </c>
      <c r="F40" s="1255">
        <v>24184454.00999999</v>
      </c>
      <c r="G40" s="1255">
        <v>23277418.209999979</v>
      </c>
      <c r="H40" s="1255">
        <v>96.2</v>
      </c>
      <c r="I40" s="1269">
        <v>6.9</v>
      </c>
    </row>
    <row r="42" spans="1:9">
      <c r="A42" s="147" t="s">
        <v>1124</v>
      </c>
      <c r="B42" s="146"/>
      <c r="C42" s="146"/>
      <c r="D42" s="146"/>
      <c r="E42" s="146"/>
      <c r="F42" s="146"/>
      <c r="G42" s="146"/>
      <c r="H42" s="146"/>
      <c r="I42" s="146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49CE-9AD0-479D-A7E3-16D5D98B98CE}">
  <dimension ref="A1:I42"/>
  <sheetViews>
    <sheetView view="pageBreakPreview" zoomScaleNormal="100" zoomScaleSheetLayoutView="100" workbookViewId="0">
      <selection sqref="A1:I1"/>
    </sheetView>
  </sheetViews>
  <sheetFormatPr defaultRowHeight="14.4"/>
  <cols>
    <col min="1" max="1" width="5.88671875" customWidth="1"/>
    <col min="2" max="2" width="22.6640625" customWidth="1"/>
    <col min="3" max="4" width="10.6640625" bestFit="1" customWidth="1"/>
    <col min="5" max="5" width="6.5546875" bestFit="1" customWidth="1"/>
    <col min="6" max="7" width="10.6640625" bestFit="1" customWidth="1"/>
    <col min="8" max="9" width="6.5546875" bestFit="1" customWidth="1"/>
  </cols>
  <sheetData>
    <row r="1" spans="1:9" ht="32.25" customHeight="1">
      <c r="A1" s="2178" t="s">
        <v>797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166" t="s">
        <v>136</v>
      </c>
    </row>
    <row r="4" spans="1:9">
      <c r="A4" s="2118"/>
      <c r="B4" s="2120"/>
      <c r="C4" s="165" t="s">
        <v>3</v>
      </c>
      <c r="D4" s="164" t="s">
        <v>2</v>
      </c>
      <c r="E4" s="163" t="s">
        <v>96</v>
      </c>
      <c r="F4" s="164" t="s">
        <v>3</v>
      </c>
      <c r="G4" s="164" t="s">
        <v>2</v>
      </c>
      <c r="H4" s="163" t="s">
        <v>137</v>
      </c>
      <c r="I4" s="162" t="s">
        <v>138</v>
      </c>
    </row>
    <row r="5" spans="1:9">
      <c r="A5" s="2118"/>
      <c r="B5" s="2120"/>
      <c r="C5" s="2180" t="s">
        <v>97</v>
      </c>
      <c r="D5" s="2181"/>
      <c r="E5" s="164" t="s">
        <v>139</v>
      </c>
      <c r="F5" s="2181" t="s">
        <v>97</v>
      </c>
      <c r="G5" s="2181"/>
      <c r="H5" s="2181" t="s">
        <v>139</v>
      </c>
      <c r="I5" s="2182"/>
    </row>
    <row r="6" spans="1:9">
      <c r="A6" s="158" t="s">
        <v>10</v>
      </c>
      <c r="B6" s="161" t="s">
        <v>11</v>
      </c>
      <c r="C6" s="158" t="s">
        <v>12</v>
      </c>
      <c r="D6" s="159" t="s">
        <v>13</v>
      </c>
      <c r="E6" s="159" t="s">
        <v>14</v>
      </c>
      <c r="F6" s="159" t="s">
        <v>15</v>
      </c>
      <c r="G6" s="159" t="s">
        <v>16</v>
      </c>
      <c r="H6" s="159" t="s">
        <v>17</v>
      </c>
      <c r="I6" s="160" t="s">
        <v>98</v>
      </c>
    </row>
    <row r="7" spans="1:9">
      <c r="A7" s="1280"/>
      <c r="B7" s="1277" t="s">
        <v>99</v>
      </c>
      <c r="C7" s="1286">
        <v>382308577.44</v>
      </c>
      <c r="D7" s="1276">
        <v>341749425.88</v>
      </c>
      <c r="E7" s="1283">
        <v>89.4</v>
      </c>
      <c r="F7" s="1276">
        <v>335757541.07999998</v>
      </c>
      <c r="G7" s="1276">
        <v>304516755.31</v>
      </c>
      <c r="H7" s="1283">
        <v>90.7</v>
      </c>
      <c r="I7" s="1287">
        <v>89.1</v>
      </c>
    </row>
    <row r="8" spans="1:9">
      <c r="A8" s="1272" t="s">
        <v>19</v>
      </c>
      <c r="B8" s="1278" t="s">
        <v>20</v>
      </c>
      <c r="C8" s="1284">
        <v>1084220</v>
      </c>
      <c r="D8" s="1270">
        <v>1084139.47</v>
      </c>
      <c r="E8" s="1282">
        <v>100</v>
      </c>
      <c r="F8" s="1271">
        <v>1084220</v>
      </c>
      <c r="G8" s="1271">
        <v>1084139.47</v>
      </c>
      <c r="H8" s="1271">
        <v>100</v>
      </c>
      <c r="I8" s="1288">
        <v>100</v>
      </c>
    </row>
    <row r="9" spans="1:9">
      <c r="A9" s="1272" t="s">
        <v>21</v>
      </c>
      <c r="B9" s="1278" t="s">
        <v>22</v>
      </c>
      <c r="C9" s="1284">
        <v>0</v>
      </c>
      <c r="D9" s="1270">
        <v>0</v>
      </c>
      <c r="E9" s="1282" t="s">
        <v>140</v>
      </c>
      <c r="F9" s="1271">
        <v>0</v>
      </c>
      <c r="G9" s="1271">
        <v>0</v>
      </c>
      <c r="H9" s="1271" t="s">
        <v>140</v>
      </c>
      <c r="I9" s="1288" t="s">
        <v>140</v>
      </c>
    </row>
    <row r="10" spans="1:9">
      <c r="A10" s="1272" t="s">
        <v>23</v>
      </c>
      <c r="B10" s="1278" t="s">
        <v>24</v>
      </c>
      <c r="C10" s="1284">
        <v>0</v>
      </c>
      <c r="D10" s="1270">
        <v>0</v>
      </c>
      <c r="E10" s="1282" t="s">
        <v>140</v>
      </c>
      <c r="F10" s="1271">
        <v>0</v>
      </c>
      <c r="G10" s="1271">
        <v>0</v>
      </c>
      <c r="H10" s="1271" t="s">
        <v>140</v>
      </c>
      <c r="I10" s="1288" t="s">
        <v>140</v>
      </c>
    </row>
    <row r="11" spans="1:9">
      <c r="A11" s="1272" t="s">
        <v>25</v>
      </c>
      <c r="B11" s="1278" t="s">
        <v>26</v>
      </c>
      <c r="C11" s="1284">
        <v>0</v>
      </c>
      <c r="D11" s="1270">
        <v>0</v>
      </c>
      <c r="E11" s="1282" t="s">
        <v>140</v>
      </c>
      <c r="F11" s="1271">
        <v>0</v>
      </c>
      <c r="G11" s="1271">
        <v>0</v>
      </c>
      <c r="H11" s="1271" t="s">
        <v>140</v>
      </c>
      <c r="I11" s="1288" t="s">
        <v>140</v>
      </c>
    </row>
    <row r="12" spans="1:9">
      <c r="A12" s="1272" t="s">
        <v>27</v>
      </c>
      <c r="B12" s="1278" t="s">
        <v>28</v>
      </c>
      <c r="C12" s="1284">
        <v>26000</v>
      </c>
      <c r="D12" s="1270">
        <v>26000</v>
      </c>
      <c r="E12" s="1282">
        <v>100</v>
      </c>
      <c r="F12" s="1271">
        <v>26000</v>
      </c>
      <c r="G12" s="1271">
        <v>26000</v>
      </c>
      <c r="H12" s="1271">
        <v>100</v>
      </c>
      <c r="I12" s="1288">
        <v>100</v>
      </c>
    </row>
    <row r="13" spans="1:9" ht="26.4">
      <c r="A13" s="1272" t="s">
        <v>29</v>
      </c>
      <c r="B13" s="1278" t="s">
        <v>30</v>
      </c>
      <c r="C13" s="1284">
        <v>50000</v>
      </c>
      <c r="D13" s="1270">
        <v>0</v>
      </c>
      <c r="E13" s="1282">
        <v>0</v>
      </c>
      <c r="F13" s="1271">
        <v>0</v>
      </c>
      <c r="G13" s="1271">
        <v>0</v>
      </c>
      <c r="H13" s="1271" t="s">
        <v>140</v>
      </c>
      <c r="I13" s="1288" t="s">
        <v>140</v>
      </c>
    </row>
    <row r="14" spans="1:9">
      <c r="A14" s="1272" t="s">
        <v>31</v>
      </c>
      <c r="B14" s="1278" t="s">
        <v>32</v>
      </c>
      <c r="C14" s="1284">
        <v>0</v>
      </c>
      <c r="D14" s="1270">
        <v>0</v>
      </c>
      <c r="E14" s="1282" t="s">
        <v>140</v>
      </c>
      <c r="F14" s="1271">
        <v>0</v>
      </c>
      <c r="G14" s="1271">
        <v>0</v>
      </c>
      <c r="H14" s="1271" t="s">
        <v>140</v>
      </c>
      <c r="I14" s="1288" t="s">
        <v>140</v>
      </c>
    </row>
    <row r="15" spans="1:9">
      <c r="A15" s="1272" t="s">
        <v>33</v>
      </c>
      <c r="B15" s="1278" t="s">
        <v>34</v>
      </c>
      <c r="C15" s="1284">
        <v>0</v>
      </c>
      <c r="D15" s="1270">
        <v>0</v>
      </c>
      <c r="E15" s="1282" t="s">
        <v>140</v>
      </c>
      <c r="F15" s="1271">
        <v>0</v>
      </c>
      <c r="G15" s="1271">
        <v>0</v>
      </c>
      <c r="H15" s="1271" t="s">
        <v>140</v>
      </c>
      <c r="I15" s="1288" t="s">
        <v>140</v>
      </c>
    </row>
    <row r="16" spans="1:9">
      <c r="A16" s="1272" t="s">
        <v>35</v>
      </c>
      <c r="B16" s="1278" t="s">
        <v>36</v>
      </c>
      <c r="C16" s="1284">
        <v>17962369.91</v>
      </c>
      <c r="D16" s="1270">
        <v>12550155.34</v>
      </c>
      <c r="E16" s="1282">
        <v>69.900000000000006</v>
      </c>
      <c r="F16" s="1271">
        <v>16641671.43</v>
      </c>
      <c r="G16" s="1271">
        <v>11229456.859999999</v>
      </c>
      <c r="H16" s="1271">
        <v>67.5</v>
      </c>
      <c r="I16" s="1288">
        <v>89.5</v>
      </c>
    </row>
    <row r="17" spans="1:9">
      <c r="A17" s="1272" t="s">
        <v>37</v>
      </c>
      <c r="B17" s="1278" t="s">
        <v>38</v>
      </c>
      <c r="C17" s="1284">
        <v>672120</v>
      </c>
      <c r="D17" s="1270">
        <v>571466.81999999995</v>
      </c>
      <c r="E17" s="1282">
        <v>85</v>
      </c>
      <c r="F17" s="1271">
        <v>672120</v>
      </c>
      <c r="G17" s="1271">
        <v>571466.81999999995</v>
      </c>
      <c r="H17" s="1271">
        <v>85</v>
      </c>
      <c r="I17" s="1288">
        <v>100</v>
      </c>
    </row>
    <row r="18" spans="1:9">
      <c r="A18" s="1272" t="s">
        <v>39</v>
      </c>
      <c r="B18" s="1278" t="s">
        <v>40</v>
      </c>
      <c r="C18" s="1284">
        <v>2254109</v>
      </c>
      <c r="D18" s="1270">
        <v>1866148.31</v>
      </c>
      <c r="E18" s="1282">
        <v>82.8</v>
      </c>
      <c r="F18" s="1271">
        <v>1107959</v>
      </c>
      <c r="G18" s="1271">
        <v>1099647</v>
      </c>
      <c r="H18" s="1271">
        <v>99.2</v>
      </c>
      <c r="I18" s="1288">
        <v>58.9</v>
      </c>
    </row>
    <row r="19" spans="1:9">
      <c r="A19" s="1272" t="s">
        <v>41</v>
      </c>
      <c r="B19" s="1278" t="s">
        <v>42</v>
      </c>
      <c r="C19" s="1284">
        <v>17321161.98</v>
      </c>
      <c r="D19" s="1270">
        <v>16229554.43</v>
      </c>
      <c r="E19" s="1282">
        <v>93.7</v>
      </c>
      <c r="F19" s="1271">
        <v>17091161.98</v>
      </c>
      <c r="G19" s="1271">
        <v>16103832.029999999</v>
      </c>
      <c r="H19" s="1271">
        <v>94.2</v>
      </c>
      <c r="I19" s="1288">
        <v>99.2</v>
      </c>
    </row>
    <row r="20" spans="1:9">
      <c r="A20" s="1272" t="s">
        <v>43</v>
      </c>
      <c r="B20" s="1278" t="s">
        <v>44</v>
      </c>
      <c r="C20" s="1284">
        <v>0</v>
      </c>
      <c r="D20" s="1270">
        <v>0</v>
      </c>
      <c r="E20" s="1282" t="s">
        <v>140</v>
      </c>
      <c r="F20" s="1271">
        <v>0</v>
      </c>
      <c r="G20" s="1271">
        <v>0</v>
      </c>
      <c r="H20" s="1271" t="s">
        <v>140</v>
      </c>
      <c r="I20" s="1288" t="s">
        <v>140</v>
      </c>
    </row>
    <row r="21" spans="1:9">
      <c r="A21" s="1272" t="s">
        <v>45</v>
      </c>
      <c r="B21" s="1278" t="s">
        <v>46</v>
      </c>
      <c r="C21" s="1284">
        <v>0</v>
      </c>
      <c r="D21" s="1270">
        <v>0</v>
      </c>
      <c r="E21" s="1282" t="s">
        <v>140</v>
      </c>
      <c r="F21" s="1271">
        <v>0</v>
      </c>
      <c r="G21" s="1271">
        <v>0</v>
      </c>
      <c r="H21" s="1271" t="s">
        <v>140</v>
      </c>
      <c r="I21" s="1288" t="s">
        <v>140</v>
      </c>
    </row>
    <row r="22" spans="1:9">
      <c r="A22" s="1272" t="s">
        <v>47</v>
      </c>
      <c r="B22" s="1278" t="s">
        <v>48</v>
      </c>
      <c r="C22" s="1284">
        <v>10998469</v>
      </c>
      <c r="D22" s="1270">
        <v>10658771.689999999</v>
      </c>
      <c r="E22" s="1282">
        <v>96.9</v>
      </c>
      <c r="F22" s="1271">
        <v>10243469</v>
      </c>
      <c r="G22" s="1271">
        <v>9951535.4699999988</v>
      </c>
      <c r="H22" s="1271">
        <v>97.2</v>
      </c>
      <c r="I22" s="1288">
        <v>93.4</v>
      </c>
    </row>
    <row r="23" spans="1:9" ht="39.6">
      <c r="A23" s="1272" t="s">
        <v>49</v>
      </c>
      <c r="B23" s="1278" t="s">
        <v>50</v>
      </c>
      <c r="C23" s="1284">
        <v>0</v>
      </c>
      <c r="D23" s="1270">
        <v>0</v>
      </c>
      <c r="E23" s="1282" t="s">
        <v>140</v>
      </c>
      <c r="F23" s="1271">
        <v>0</v>
      </c>
      <c r="G23" s="1271">
        <v>0</v>
      </c>
      <c r="H23" s="1271" t="s">
        <v>140</v>
      </c>
      <c r="I23" s="1288" t="s">
        <v>140</v>
      </c>
    </row>
    <row r="24" spans="1:9">
      <c r="A24" s="1272" t="s">
        <v>51</v>
      </c>
      <c r="B24" s="1278" t="s">
        <v>52</v>
      </c>
      <c r="C24" s="1284">
        <v>17600573.93</v>
      </c>
      <c r="D24" s="1270">
        <v>17144342.93</v>
      </c>
      <c r="E24" s="1282">
        <v>97.4</v>
      </c>
      <c r="F24" s="1271">
        <v>17419472.949999999</v>
      </c>
      <c r="G24" s="1271">
        <v>16963241.949999999</v>
      </c>
      <c r="H24" s="1271">
        <v>97.4</v>
      </c>
      <c r="I24" s="1288">
        <v>98.9</v>
      </c>
    </row>
    <row r="25" spans="1:9" ht="26.4">
      <c r="A25" s="1272" t="s">
        <v>53</v>
      </c>
      <c r="B25" s="1278" t="s">
        <v>54</v>
      </c>
      <c r="C25" s="1284">
        <v>0</v>
      </c>
      <c r="D25" s="1270">
        <v>0</v>
      </c>
      <c r="E25" s="1282" t="s">
        <v>140</v>
      </c>
      <c r="F25" s="1271">
        <v>0</v>
      </c>
      <c r="G25" s="1271">
        <v>0</v>
      </c>
      <c r="H25" s="1271" t="s">
        <v>140</v>
      </c>
      <c r="I25" s="1288" t="s">
        <v>140</v>
      </c>
    </row>
    <row r="26" spans="1:9" ht="26.4">
      <c r="A26" s="1272" t="s">
        <v>55</v>
      </c>
      <c r="B26" s="1278" t="s">
        <v>56</v>
      </c>
      <c r="C26" s="1284">
        <v>12936382.01</v>
      </c>
      <c r="D26" s="1270">
        <v>12174972.199999999</v>
      </c>
      <c r="E26" s="1282">
        <v>94.1</v>
      </c>
      <c r="F26" s="1271">
        <v>3116245.49</v>
      </c>
      <c r="G26" s="1271">
        <v>3051370.5999999996</v>
      </c>
      <c r="H26" s="1271">
        <v>97.9</v>
      </c>
      <c r="I26" s="1288">
        <v>25.1</v>
      </c>
    </row>
    <row r="27" spans="1:9">
      <c r="A27" s="1272" t="s">
        <v>57</v>
      </c>
      <c r="B27" s="1278" t="s">
        <v>58</v>
      </c>
      <c r="C27" s="1284">
        <v>0</v>
      </c>
      <c r="D27" s="1270">
        <v>0</v>
      </c>
      <c r="E27" s="1282" t="s">
        <v>140</v>
      </c>
      <c r="F27" s="1271">
        <v>0</v>
      </c>
      <c r="G27" s="1271">
        <v>0</v>
      </c>
      <c r="H27" s="1271" t="s">
        <v>140</v>
      </c>
      <c r="I27" s="1288" t="s">
        <v>140</v>
      </c>
    </row>
    <row r="28" spans="1:9" ht="66">
      <c r="A28" s="1272" t="s">
        <v>59</v>
      </c>
      <c r="B28" s="1278" t="s">
        <v>60</v>
      </c>
      <c r="C28" s="1284">
        <v>0</v>
      </c>
      <c r="D28" s="1270">
        <v>0</v>
      </c>
      <c r="E28" s="1282" t="s">
        <v>140</v>
      </c>
      <c r="F28" s="1271">
        <v>0</v>
      </c>
      <c r="G28" s="1271">
        <v>0</v>
      </c>
      <c r="H28" s="1271" t="s">
        <v>140</v>
      </c>
      <c r="I28" s="1288" t="s">
        <v>140</v>
      </c>
    </row>
    <row r="29" spans="1:9">
      <c r="A29" s="1272" t="s">
        <v>61</v>
      </c>
      <c r="B29" s="1278" t="s">
        <v>62</v>
      </c>
      <c r="C29" s="1284">
        <v>0</v>
      </c>
      <c r="D29" s="1270">
        <v>0</v>
      </c>
      <c r="E29" s="1282" t="s">
        <v>140</v>
      </c>
      <c r="F29" s="1271">
        <v>0</v>
      </c>
      <c r="G29" s="1271">
        <v>0</v>
      </c>
      <c r="H29" s="1271" t="s">
        <v>140</v>
      </c>
      <c r="I29" s="1288" t="s">
        <v>140</v>
      </c>
    </row>
    <row r="30" spans="1:9">
      <c r="A30" s="1272" t="s">
        <v>63</v>
      </c>
      <c r="B30" s="1278" t="s">
        <v>64</v>
      </c>
      <c r="C30" s="1284">
        <v>264465.05</v>
      </c>
      <c r="D30" s="1270">
        <v>241925.05</v>
      </c>
      <c r="E30" s="1282">
        <v>91.5</v>
      </c>
      <c r="F30" s="1271">
        <v>0</v>
      </c>
      <c r="G30" s="1271">
        <v>0</v>
      </c>
      <c r="H30" s="1271" t="s">
        <v>140</v>
      </c>
      <c r="I30" s="1288">
        <v>0</v>
      </c>
    </row>
    <row r="31" spans="1:9">
      <c r="A31" s="1272" t="s">
        <v>65</v>
      </c>
      <c r="B31" s="1278" t="s">
        <v>66</v>
      </c>
      <c r="C31" s="1284">
        <v>275669983.77999997</v>
      </c>
      <c r="D31" s="1270">
        <v>245414078.11000001</v>
      </c>
      <c r="E31" s="1282">
        <v>89</v>
      </c>
      <c r="F31" s="1271">
        <v>249800300.30999997</v>
      </c>
      <c r="G31" s="1271">
        <v>226409542.41000003</v>
      </c>
      <c r="H31" s="1271">
        <v>90.6</v>
      </c>
      <c r="I31" s="1288">
        <v>92.3</v>
      </c>
    </row>
    <row r="32" spans="1:9">
      <c r="A32" s="1272" t="s">
        <v>67</v>
      </c>
      <c r="B32" s="1278" t="s">
        <v>68</v>
      </c>
      <c r="C32" s="1284">
        <v>606420</v>
      </c>
      <c r="D32" s="1270">
        <v>396646.17</v>
      </c>
      <c r="E32" s="1282">
        <v>65.400000000000006</v>
      </c>
      <c r="F32" s="1271">
        <v>606420</v>
      </c>
      <c r="G32" s="1271">
        <v>396646.17</v>
      </c>
      <c r="H32" s="1271">
        <v>65.400000000000006</v>
      </c>
      <c r="I32" s="1288">
        <v>100</v>
      </c>
    </row>
    <row r="33" spans="1:9">
      <c r="A33" s="1272" t="s">
        <v>69</v>
      </c>
      <c r="B33" s="1278" t="s">
        <v>70</v>
      </c>
      <c r="C33" s="1284">
        <v>4441246.3899999997</v>
      </c>
      <c r="D33" s="1270">
        <v>4313520.7</v>
      </c>
      <c r="E33" s="1282">
        <v>97.1</v>
      </c>
      <c r="F33" s="1271">
        <v>4196366</v>
      </c>
      <c r="G33" s="1271">
        <v>4068640.31</v>
      </c>
      <c r="H33" s="1271">
        <v>97</v>
      </c>
      <c r="I33" s="1288">
        <v>94.3</v>
      </c>
    </row>
    <row r="34" spans="1:9" ht="26.4">
      <c r="A34" s="1272" t="s">
        <v>71</v>
      </c>
      <c r="B34" s="1278" t="s">
        <v>72</v>
      </c>
      <c r="C34" s="1284">
        <v>9276307.8699999992</v>
      </c>
      <c r="D34" s="1270">
        <v>8911293.4000000004</v>
      </c>
      <c r="E34" s="1282">
        <v>96.1</v>
      </c>
      <c r="F34" s="1271">
        <v>7713274.419999999</v>
      </c>
      <c r="G34" s="1271">
        <v>7391987.2000000002</v>
      </c>
      <c r="H34" s="1271">
        <v>95.8</v>
      </c>
      <c r="I34" s="1288">
        <v>83</v>
      </c>
    </row>
    <row r="35" spans="1:9">
      <c r="A35" s="1272" t="s">
        <v>73</v>
      </c>
      <c r="B35" s="1278" t="s">
        <v>74</v>
      </c>
      <c r="C35" s="1284">
        <v>1920062</v>
      </c>
      <c r="D35" s="1270">
        <v>1652243.11</v>
      </c>
      <c r="E35" s="1282">
        <v>86.1</v>
      </c>
      <c r="F35" s="1271">
        <v>1770062</v>
      </c>
      <c r="G35" s="1271">
        <v>1502243.11</v>
      </c>
      <c r="H35" s="1271">
        <v>84.9</v>
      </c>
      <c r="I35" s="1288">
        <v>90.9</v>
      </c>
    </row>
    <row r="36" spans="1:9">
      <c r="A36" s="1272" t="s">
        <v>75</v>
      </c>
      <c r="B36" s="1278" t="s">
        <v>76</v>
      </c>
      <c r="C36" s="1284">
        <v>4122713.66</v>
      </c>
      <c r="D36" s="1270">
        <v>3466646.7</v>
      </c>
      <c r="E36" s="1282">
        <v>84.1</v>
      </c>
      <c r="F36" s="1271">
        <v>2405641.64</v>
      </c>
      <c r="G36" s="1271">
        <v>2810017.8600000003</v>
      </c>
      <c r="H36" s="1271">
        <v>116.8</v>
      </c>
      <c r="I36" s="1288">
        <v>81.099999999999994</v>
      </c>
    </row>
    <row r="37" spans="1:9" ht="26.4">
      <c r="A37" s="1272" t="s">
        <v>77</v>
      </c>
      <c r="B37" s="1278" t="s">
        <v>78</v>
      </c>
      <c r="C37" s="1284">
        <v>827728</v>
      </c>
      <c r="D37" s="1270">
        <v>894451.4</v>
      </c>
      <c r="E37" s="1282">
        <v>108.1</v>
      </c>
      <c r="F37" s="1271">
        <v>761228</v>
      </c>
      <c r="G37" s="1271">
        <v>783910.40000000002</v>
      </c>
      <c r="H37" s="1271">
        <v>103</v>
      </c>
      <c r="I37" s="1288">
        <v>87.6</v>
      </c>
    </row>
    <row r="38" spans="1:9" ht="26.4">
      <c r="A38" s="1272" t="s">
        <v>79</v>
      </c>
      <c r="B38" s="1278" t="s">
        <v>80</v>
      </c>
      <c r="C38" s="1284">
        <v>959187</v>
      </c>
      <c r="D38" s="1270">
        <v>955337.11</v>
      </c>
      <c r="E38" s="1282">
        <v>99.6</v>
      </c>
      <c r="F38" s="1271">
        <v>926987</v>
      </c>
      <c r="G38" s="1271">
        <v>923137.11</v>
      </c>
      <c r="H38" s="1271">
        <v>99.6</v>
      </c>
      <c r="I38" s="1288">
        <v>96.6</v>
      </c>
    </row>
    <row r="39" spans="1:9" ht="39.6">
      <c r="A39" s="1272" t="s">
        <v>81</v>
      </c>
      <c r="B39" s="1278" t="s">
        <v>82</v>
      </c>
      <c r="C39" s="1284">
        <v>0</v>
      </c>
      <c r="D39" s="1270">
        <v>0</v>
      </c>
      <c r="E39" s="1282" t="s">
        <v>140</v>
      </c>
      <c r="F39" s="1271">
        <v>0</v>
      </c>
      <c r="G39" s="1271">
        <v>0</v>
      </c>
      <c r="H39" s="1271" t="s">
        <v>140</v>
      </c>
      <c r="I39" s="1288" t="s">
        <v>140</v>
      </c>
    </row>
    <row r="40" spans="1:9">
      <c r="A40" s="1273" t="s">
        <v>83</v>
      </c>
      <c r="B40" s="1279" t="s">
        <v>84</v>
      </c>
      <c r="C40" s="1285">
        <v>3315057.86</v>
      </c>
      <c r="D40" s="1274">
        <v>3197732.94</v>
      </c>
      <c r="E40" s="1281">
        <v>96.5</v>
      </c>
      <c r="F40" s="1275">
        <v>174941.85999999987</v>
      </c>
      <c r="G40" s="1275">
        <v>149940.54000000004</v>
      </c>
      <c r="H40" s="1275">
        <v>85.7</v>
      </c>
      <c r="I40" s="1289">
        <v>4.7</v>
      </c>
    </row>
    <row r="41" spans="1:9" ht="7.95" customHeight="1"/>
    <row r="42" spans="1:9">
      <c r="A42" s="778" t="s">
        <v>1124</v>
      </c>
      <c r="B42" s="157"/>
      <c r="C42" s="157"/>
      <c r="D42" s="157"/>
      <c r="E42" s="157"/>
      <c r="F42" s="157"/>
      <c r="G42" s="157"/>
      <c r="H42" s="157"/>
      <c r="I42" s="157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9DAB-7B8E-42F3-836F-1493992C399A}">
  <dimension ref="A1:H42"/>
  <sheetViews>
    <sheetView workbookViewId="0">
      <selection activeCell="B1" sqref="B1"/>
    </sheetView>
  </sheetViews>
  <sheetFormatPr defaultRowHeight="14.4"/>
  <cols>
    <col min="1" max="1" width="5.6640625" customWidth="1"/>
    <col min="2" max="2" width="25.5546875" customWidth="1"/>
    <col min="3" max="5" width="13.44140625" bestFit="1" customWidth="1"/>
    <col min="6" max="6" width="7.109375" bestFit="1" customWidth="1"/>
    <col min="7" max="7" width="7" bestFit="1" customWidth="1"/>
    <col min="8" max="8" width="7.44140625" bestFit="1" customWidth="1"/>
  </cols>
  <sheetData>
    <row r="1" spans="1:8">
      <c r="A1" s="472" t="s">
        <v>584</v>
      </c>
      <c r="B1" s="273"/>
      <c r="C1" s="273"/>
      <c r="D1" s="273"/>
      <c r="E1" s="273"/>
      <c r="F1" s="273"/>
      <c r="G1" s="273"/>
      <c r="H1" s="273"/>
    </row>
    <row r="3" spans="1:8">
      <c r="A3" s="2183" t="s">
        <v>0</v>
      </c>
      <c r="B3" s="2186" t="s">
        <v>1</v>
      </c>
      <c r="C3" s="300" t="s">
        <v>2</v>
      </c>
      <c r="D3" s="294" t="s">
        <v>3</v>
      </c>
      <c r="E3" s="294" t="s">
        <v>2</v>
      </c>
      <c r="F3" s="293" t="s">
        <v>4</v>
      </c>
      <c r="G3" s="2189" t="s">
        <v>5</v>
      </c>
      <c r="H3" s="295" t="s">
        <v>6</v>
      </c>
    </row>
    <row r="4" spans="1:8">
      <c r="A4" s="2184"/>
      <c r="B4" s="2187"/>
      <c r="C4" s="301">
        <v>2023</v>
      </c>
      <c r="D4" s="292">
        <v>2024</v>
      </c>
      <c r="E4" s="292">
        <v>2024</v>
      </c>
      <c r="F4" s="290" t="s">
        <v>7</v>
      </c>
      <c r="G4" s="2190"/>
      <c r="H4" s="296" t="s">
        <v>8</v>
      </c>
    </row>
    <row r="5" spans="1:8">
      <c r="A5" s="2185"/>
      <c r="B5" s="2188"/>
      <c r="C5" s="2174" t="s">
        <v>180</v>
      </c>
      <c r="D5" s="2174"/>
      <c r="E5" s="2175"/>
      <c r="F5" s="2176" t="s">
        <v>188</v>
      </c>
      <c r="G5" s="2174"/>
      <c r="H5" s="2177"/>
    </row>
    <row r="6" spans="1:8">
      <c r="A6" s="297" t="s">
        <v>10</v>
      </c>
      <c r="B6" s="303" t="s">
        <v>11</v>
      </c>
      <c r="C6" s="302" t="s">
        <v>12</v>
      </c>
      <c r="D6" s="298" t="s">
        <v>13</v>
      </c>
      <c r="E6" s="298" t="s">
        <v>14</v>
      </c>
      <c r="F6" s="298" t="s">
        <v>15</v>
      </c>
      <c r="G6" s="298" t="s">
        <v>16</v>
      </c>
      <c r="H6" s="299" t="s">
        <v>17</v>
      </c>
    </row>
    <row r="7" spans="1:8">
      <c r="A7" s="1306"/>
      <c r="B7" s="1099" t="s">
        <v>585</v>
      </c>
      <c r="C7" s="1122">
        <v>384955202423.16998</v>
      </c>
      <c r="D7" s="1294">
        <v>466017732789.96002</v>
      </c>
      <c r="E7" s="1294">
        <v>432230693163.66998</v>
      </c>
      <c r="F7" s="1096">
        <v>92.7</v>
      </c>
      <c r="G7" s="1096">
        <v>100</v>
      </c>
      <c r="H7" s="1095">
        <v>112.3</v>
      </c>
    </row>
    <row r="8" spans="1:8">
      <c r="A8" s="1300" t="s">
        <v>19</v>
      </c>
      <c r="B8" s="1304" t="s">
        <v>20</v>
      </c>
      <c r="C8" s="1123">
        <v>8612884116.1100006</v>
      </c>
      <c r="D8" s="1302">
        <v>10791453454.530001</v>
      </c>
      <c r="E8" s="1302">
        <v>9377853538.7700005</v>
      </c>
      <c r="F8" s="1296">
        <v>86.9</v>
      </c>
      <c r="G8" s="1296">
        <v>2.2000000000000002</v>
      </c>
      <c r="H8" s="1292">
        <v>108.9</v>
      </c>
    </row>
    <row r="9" spans="1:8">
      <c r="A9" s="1300" t="s">
        <v>21</v>
      </c>
      <c r="B9" s="1304" t="s">
        <v>22</v>
      </c>
      <c r="C9" s="1123">
        <v>112906776.62</v>
      </c>
      <c r="D9" s="1302">
        <v>98182686.090000004</v>
      </c>
      <c r="E9" s="1302">
        <v>84556806.379999995</v>
      </c>
      <c r="F9" s="1296">
        <v>86.1</v>
      </c>
      <c r="G9" s="1296">
        <v>0</v>
      </c>
      <c r="H9" s="1292">
        <v>74.900000000000006</v>
      </c>
    </row>
    <row r="10" spans="1:8">
      <c r="A10" s="1300" t="s">
        <v>23</v>
      </c>
      <c r="B10" s="1304" t="s">
        <v>24</v>
      </c>
      <c r="C10" s="1123">
        <v>24470973.18</v>
      </c>
      <c r="D10" s="1302">
        <v>27724488.859999999</v>
      </c>
      <c r="E10" s="1302">
        <v>26983442.640000001</v>
      </c>
      <c r="F10" s="1296">
        <v>97.3</v>
      </c>
      <c r="G10" s="1296">
        <v>0</v>
      </c>
      <c r="H10" s="1292">
        <v>110.3</v>
      </c>
    </row>
    <row r="11" spans="1:8">
      <c r="A11" s="1300" t="s">
        <v>25</v>
      </c>
      <c r="B11" s="1304" t="s">
        <v>26</v>
      </c>
      <c r="C11" s="1123">
        <v>1953391.2</v>
      </c>
      <c r="D11" s="1302">
        <v>1759457</v>
      </c>
      <c r="E11" s="1302">
        <v>1677813.44</v>
      </c>
      <c r="F11" s="1296">
        <v>95.4</v>
      </c>
      <c r="G11" s="1296">
        <v>0</v>
      </c>
      <c r="H11" s="1292">
        <v>85.9</v>
      </c>
    </row>
    <row r="12" spans="1:8">
      <c r="A12" s="1300" t="s">
        <v>27</v>
      </c>
      <c r="B12" s="1304" t="s">
        <v>28</v>
      </c>
      <c r="C12" s="1123">
        <v>343182002.52999997</v>
      </c>
      <c r="D12" s="1302">
        <v>312624287.27999997</v>
      </c>
      <c r="E12" s="1302">
        <v>244695054.31999999</v>
      </c>
      <c r="F12" s="1296">
        <v>78.3</v>
      </c>
      <c r="G12" s="1296">
        <v>0.1</v>
      </c>
      <c r="H12" s="1292">
        <v>71.3</v>
      </c>
    </row>
    <row r="13" spans="1:8" ht="26.4">
      <c r="A13" s="1300" t="s">
        <v>29</v>
      </c>
      <c r="B13" s="1304" t="s">
        <v>30</v>
      </c>
      <c r="C13" s="1123">
        <v>2448879391.7800002</v>
      </c>
      <c r="D13" s="1302">
        <v>1253294490.49</v>
      </c>
      <c r="E13" s="1302">
        <v>1035833158.5700001</v>
      </c>
      <c r="F13" s="1296">
        <v>82.6</v>
      </c>
      <c r="G13" s="1296">
        <v>0.2</v>
      </c>
      <c r="H13" s="1292">
        <v>42.3</v>
      </c>
    </row>
    <row r="14" spans="1:8">
      <c r="A14" s="1300" t="s">
        <v>31</v>
      </c>
      <c r="B14" s="1304" t="s">
        <v>32</v>
      </c>
      <c r="C14" s="1123">
        <v>72351227.319999993</v>
      </c>
      <c r="D14" s="1302">
        <v>67162168.560000002</v>
      </c>
      <c r="E14" s="1302">
        <v>62863199.340000004</v>
      </c>
      <c r="F14" s="1296">
        <v>93.6</v>
      </c>
      <c r="G14" s="1296">
        <v>0</v>
      </c>
      <c r="H14" s="1292">
        <v>86.9</v>
      </c>
    </row>
    <row r="15" spans="1:8">
      <c r="A15" s="1300" t="s">
        <v>33</v>
      </c>
      <c r="B15" s="1304" t="s">
        <v>34</v>
      </c>
      <c r="C15" s="1123">
        <v>5988856.0599999996</v>
      </c>
      <c r="D15" s="1302">
        <v>1904772</v>
      </c>
      <c r="E15" s="1302">
        <v>1828497.98</v>
      </c>
      <c r="F15" s="1296">
        <v>96</v>
      </c>
      <c r="G15" s="1296">
        <v>0</v>
      </c>
      <c r="H15" s="1292">
        <v>30.5</v>
      </c>
    </row>
    <row r="16" spans="1:8">
      <c r="A16" s="1300" t="s">
        <v>35</v>
      </c>
      <c r="B16" s="1304" t="s">
        <v>36</v>
      </c>
      <c r="C16" s="1123">
        <v>70121037922.139999</v>
      </c>
      <c r="D16" s="1302">
        <v>78546525947.919998</v>
      </c>
      <c r="E16" s="1302">
        <v>71839686336.190002</v>
      </c>
      <c r="F16" s="1296">
        <v>91.5</v>
      </c>
      <c r="G16" s="1296">
        <v>16.600000000000001</v>
      </c>
      <c r="H16" s="1292">
        <v>102.5</v>
      </c>
    </row>
    <row r="17" spans="1:8">
      <c r="A17" s="1300" t="s">
        <v>37</v>
      </c>
      <c r="B17" s="1304" t="s">
        <v>38</v>
      </c>
      <c r="C17" s="1123">
        <v>892221954.05999994</v>
      </c>
      <c r="D17" s="1302">
        <v>763588780.29999995</v>
      </c>
      <c r="E17" s="1302">
        <v>617454454.21000004</v>
      </c>
      <c r="F17" s="1296">
        <v>80.900000000000006</v>
      </c>
      <c r="G17" s="1296">
        <v>0.1</v>
      </c>
      <c r="H17" s="1292">
        <v>69.2</v>
      </c>
    </row>
    <row r="18" spans="1:8">
      <c r="A18" s="1300" t="s">
        <v>39</v>
      </c>
      <c r="B18" s="1304" t="s">
        <v>40</v>
      </c>
      <c r="C18" s="1123">
        <v>12791214530.110001</v>
      </c>
      <c r="D18" s="1302">
        <v>13727761258.940001</v>
      </c>
      <c r="E18" s="1302">
        <v>12001629560.190001</v>
      </c>
      <c r="F18" s="1296">
        <v>87.4</v>
      </c>
      <c r="G18" s="1296">
        <v>2.8</v>
      </c>
      <c r="H18" s="1292">
        <v>93.8</v>
      </c>
    </row>
    <row r="19" spans="1:8">
      <c r="A19" s="1300" t="s">
        <v>41</v>
      </c>
      <c r="B19" s="1304" t="s">
        <v>42</v>
      </c>
      <c r="C19" s="1123">
        <v>2435789667.2399998</v>
      </c>
      <c r="D19" s="1302">
        <v>2913091107.71</v>
      </c>
      <c r="E19" s="1302">
        <v>2523894814.1300001</v>
      </c>
      <c r="F19" s="1296">
        <v>86.6</v>
      </c>
      <c r="G19" s="1296">
        <v>0.6</v>
      </c>
      <c r="H19" s="1292">
        <v>103.6</v>
      </c>
    </row>
    <row r="20" spans="1:8">
      <c r="A20" s="1300" t="s">
        <v>43</v>
      </c>
      <c r="B20" s="1304" t="s">
        <v>44</v>
      </c>
      <c r="C20" s="1123">
        <v>324480152.37</v>
      </c>
      <c r="D20" s="1302">
        <v>229025079.05000001</v>
      </c>
      <c r="E20" s="1302">
        <v>122242228</v>
      </c>
      <c r="F20" s="1296">
        <v>53.4</v>
      </c>
      <c r="G20" s="1296">
        <v>0</v>
      </c>
      <c r="H20" s="1292">
        <v>37.700000000000003</v>
      </c>
    </row>
    <row r="21" spans="1:8">
      <c r="A21" s="1300" t="s">
        <v>45</v>
      </c>
      <c r="B21" s="1304" t="s">
        <v>46</v>
      </c>
      <c r="C21" s="1123">
        <v>60804835.009999998</v>
      </c>
      <c r="D21" s="1302">
        <v>94078769.519999996</v>
      </c>
      <c r="E21" s="1302">
        <v>83211728.769999996</v>
      </c>
      <c r="F21" s="1296">
        <v>88.4</v>
      </c>
      <c r="G21" s="1296">
        <v>0</v>
      </c>
      <c r="H21" s="1292">
        <v>136.9</v>
      </c>
    </row>
    <row r="22" spans="1:8">
      <c r="A22" s="1300" t="s">
        <v>47</v>
      </c>
      <c r="B22" s="1304" t="s">
        <v>48</v>
      </c>
      <c r="C22" s="1123">
        <v>35073685663.519997</v>
      </c>
      <c r="D22" s="1302">
        <v>42593928714.029999</v>
      </c>
      <c r="E22" s="1302">
        <v>39622607957.120003</v>
      </c>
      <c r="F22" s="1296">
        <v>93</v>
      </c>
      <c r="G22" s="1296">
        <v>9.1999999999999993</v>
      </c>
      <c r="H22" s="1292">
        <v>113</v>
      </c>
    </row>
    <row r="23" spans="1:8" ht="39.6">
      <c r="A23" s="1300" t="s">
        <v>49</v>
      </c>
      <c r="B23" s="1304" t="s">
        <v>50</v>
      </c>
      <c r="C23" s="1123">
        <v>302008620.97000003</v>
      </c>
      <c r="D23" s="1302">
        <v>787674535.62</v>
      </c>
      <c r="E23" s="1302">
        <v>770290185.15999997</v>
      </c>
      <c r="F23" s="1296">
        <v>97.8</v>
      </c>
      <c r="G23" s="1296">
        <v>0.2</v>
      </c>
      <c r="H23" s="1292">
        <v>255.1</v>
      </c>
    </row>
    <row r="24" spans="1:8">
      <c r="A24" s="1300" t="s">
        <v>51</v>
      </c>
      <c r="B24" s="1304" t="s">
        <v>52</v>
      </c>
      <c r="C24" s="1123">
        <v>142486168.93000001</v>
      </c>
      <c r="D24" s="1302">
        <v>44981186.82</v>
      </c>
      <c r="E24" s="1302">
        <v>39841420.670000002</v>
      </c>
      <c r="F24" s="1296">
        <v>88.6</v>
      </c>
      <c r="G24" s="1296">
        <v>0</v>
      </c>
      <c r="H24" s="1292">
        <v>28</v>
      </c>
    </row>
    <row r="25" spans="1:8">
      <c r="A25" s="1300" t="s">
        <v>53</v>
      </c>
      <c r="B25" s="1304" t="s">
        <v>54</v>
      </c>
      <c r="C25" s="1123">
        <v>76664.41</v>
      </c>
      <c r="D25" s="1302">
        <v>753</v>
      </c>
      <c r="E25" s="1302">
        <v>253</v>
      </c>
      <c r="F25" s="1296">
        <v>33.6</v>
      </c>
      <c r="G25" s="1296">
        <v>0</v>
      </c>
      <c r="H25" s="1292">
        <v>0.3</v>
      </c>
    </row>
    <row r="26" spans="1:8" ht="26.4">
      <c r="A26" s="1300" t="s">
        <v>55</v>
      </c>
      <c r="B26" s="1304" t="s">
        <v>56</v>
      </c>
      <c r="C26" s="1123">
        <v>8412835532.6000004</v>
      </c>
      <c r="D26" s="1302">
        <v>9847753011.3600006</v>
      </c>
      <c r="E26" s="1302">
        <v>9268000476.2800007</v>
      </c>
      <c r="F26" s="1296">
        <v>94.1</v>
      </c>
      <c r="G26" s="1296">
        <v>2.1</v>
      </c>
      <c r="H26" s="1292">
        <v>110.2</v>
      </c>
    </row>
    <row r="27" spans="1:8">
      <c r="A27" s="1300" t="s">
        <v>57</v>
      </c>
      <c r="B27" s="1304" t="s">
        <v>58</v>
      </c>
      <c r="C27" s="1123">
        <v>98755073.579999998</v>
      </c>
      <c r="D27" s="1302">
        <v>105197497.55</v>
      </c>
      <c r="E27" s="1302">
        <v>104213358.90000001</v>
      </c>
      <c r="F27" s="1296">
        <v>99.1</v>
      </c>
      <c r="G27" s="1296">
        <v>0</v>
      </c>
      <c r="H27" s="1292">
        <v>105.5</v>
      </c>
    </row>
    <row r="28" spans="1:8" ht="52.8">
      <c r="A28" s="1300" t="s">
        <v>59</v>
      </c>
      <c r="B28" s="1304" t="s">
        <v>60</v>
      </c>
      <c r="C28" s="1123">
        <v>16036779.300000001</v>
      </c>
      <c r="D28" s="1302">
        <v>18357335.699999999</v>
      </c>
      <c r="E28" s="1302">
        <v>16138501.630000001</v>
      </c>
      <c r="F28" s="1296">
        <v>87.9</v>
      </c>
      <c r="G28" s="1296">
        <v>0</v>
      </c>
      <c r="H28" s="1292">
        <v>100.6</v>
      </c>
    </row>
    <row r="29" spans="1:8">
      <c r="A29" s="1300" t="s">
        <v>61</v>
      </c>
      <c r="B29" s="1304" t="s">
        <v>62</v>
      </c>
      <c r="C29" s="1123">
        <v>6177811604.6700001</v>
      </c>
      <c r="D29" s="1302">
        <v>7050610710.8000002</v>
      </c>
      <c r="E29" s="1302">
        <v>6358934042.6099997</v>
      </c>
      <c r="F29" s="1296">
        <v>90.2</v>
      </c>
      <c r="G29" s="1296">
        <v>1.5</v>
      </c>
      <c r="H29" s="1292">
        <v>102.9</v>
      </c>
    </row>
    <row r="30" spans="1:8">
      <c r="A30" s="1300" t="s">
        <v>63</v>
      </c>
      <c r="B30" s="1304" t="s">
        <v>64</v>
      </c>
      <c r="C30" s="1123">
        <v>3902546405.6500001</v>
      </c>
      <c r="D30" s="1302">
        <v>7751201319.5100002</v>
      </c>
      <c r="E30" s="1302">
        <v>5270615120.9099998</v>
      </c>
      <c r="F30" s="1296">
        <v>68</v>
      </c>
      <c r="G30" s="1296">
        <v>1.2</v>
      </c>
      <c r="H30" s="1292">
        <v>135.1</v>
      </c>
    </row>
    <row r="31" spans="1:8">
      <c r="A31" s="1300" t="s">
        <v>65</v>
      </c>
      <c r="B31" s="1304" t="s">
        <v>66</v>
      </c>
      <c r="C31" s="1123">
        <v>115369208647.11</v>
      </c>
      <c r="D31" s="1302">
        <v>148218096706.14999</v>
      </c>
      <c r="E31" s="1302">
        <v>142441735341.20999</v>
      </c>
      <c r="F31" s="1296">
        <v>96.1</v>
      </c>
      <c r="G31" s="1296">
        <v>33</v>
      </c>
      <c r="H31" s="1292">
        <v>123.5</v>
      </c>
    </row>
    <row r="32" spans="1:8">
      <c r="A32" s="1300" t="s">
        <v>67</v>
      </c>
      <c r="B32" s="1304" t="s">
        <v>68</v>
      </c>
      <c r="C32" s="1123">
        <v>7049540842.7399998</v>
      </c>
      <c r="D32" s="1302">
        <v>7509958861.6499996</v>
      </c>
      <c r="E32" s="1302">
        <v>6679184717.3699999</v>
      </c>
      <c r="F32" s="1296">
        <v>88.9</v>
      </c>
      <c r="G32" s="1296">
        <v>1.5</v>
      </c>
      <c r="H32" s="1292">
        <v>94.7</v>
      </c>
    </row>
    <row r="33" spans="1:8">
      <c r="A33" s="1300" t="s">
        <v>69</v>
      </c>
      <c r="B33" s="1304" t="s">
        <v>70</v>
      </c>
      <c r="C33" s="1123">
        <v>21446259948.779999</v>
      </c>
      <c r="D33" s="1302">
        <v>28206026306.950001</v>
      </c>
      <c r="E33" s="1302">
        <v>26807756512.310001</v>
      </c>
      <c r="F33" s="1296">
        <v>95</v>
      </c>
      <c r="G33" s="1296">
        <v>6.2</v>
      </c>
      <c r="H33" s="1292">
        <v>125</v>
      </c>
    </row>
    <row r="34" spans="1:8" ht="26.4">
      <c r="A34" s="1300" t="s">
        <v>71</v>
      </c>
      <c r="B34" s="1304" t="s">
        <v>72</v>
      </c>
      <c r="C34" s="1123">
        <v>5849440994.0299997</v>
      </c>
      <c r="D34" s="1302">
        <v>4918788593.7600002</v>
      </c>
      <c r="E34" s="1302">
        <v>4473692426.3800001</v>
      </c>
      <c r="F34" s="1296">
        <v>91</v>
      </c>
      <c r="G34" s="1296">
        <v>1</v>
      </c>
      <c r="H34" s="1292">
        <v>76.5</v>
      </c>
    </row>
    <row r="35" spans="1:8">
      <c r="A35" s="1300" t="s">
        <v>73</v>
      </c>
      <c r="B35" s="1304" t="s">
        <v>74</v>
      </c>
      <c r="C35" s="1123">
        <v>6124876792.25</v>
      </c>
      <c r="D35" s="1302">
        <v>7757556889.6400003</v>
      </c>
      <c r="E35" s="1302">
        <v>7426609340.8699999</v>
      </c>
      <c r="F35" s="1296">
        <v>95.7</v>
      </c>
      <c r="G35" s="1296">
        <v>1.7</v>
      </c>
      <c r="H35" s="1292">
        <v>121.3</v>
      </c>
    </row>
    <row r="36" spans="1:8">
      <c r="A36" s="1300" t="s">
        <v>75</v>
      </c>
      <c r="B36" s="1304" t="s">
        <v>76</v>
      </c>
      <c r="C36" s="1123">
        <v>22693920979.849998</v>
      </c>
      <c r="D36" s="1302">
        <v>28296410283.689999</v>
      </c>
      <c r="E36" s="1302">
        <v>27239112302.099998</v>
      </c>
      <c r="F36" s="1296">
        <v>96.3</v>
      </c>
      <c r="G36" s="1296">
        <v>6.3</v>
      </c>
      <c r="H36" s="1292">
        <v>120</v>
      </c>
    </row>
    <row r="37" spans="1:8" ht="26.4">
      <c r="A37" s="1300" t="s">
        <v>77</v>
      </c>
      <c r="B37" s="1304" t="s">
        <v>78</v>
      </c>
      <c r="C37" s="1123">
        <v>29531374657.34</v>
      </c>
      <c r="D37" s="1302">
        <v>33972403960.150002</v>
      </c>
      <c r="E37" s="1302">
        <v>29969138736.720001</v>
      </c>
      <c r="F37" s="1296">
        <v>88.2</v>
      </c>
      <c r="G37" s="1296">
        <v>6.9</v>
      </c>
      <c r="H37" s="1292">
        <v>101.5</v>
      </c>
    </row>
    <row r="38" spans="1:8" ht="26.4">
      <c r="A38" s="1300" t="s">
        <v>79</v>
      </c>
      <c r="B38" s="1304" t="s">
        <v>80</v>
      </c>
      <c r="C38" s="1123">
        <v>13909254676.200001</v>
      </c>
      <c r="D38" s="1302">
        <v>17594859259.490002</v>
      </c>
      <c r="E38" s="1302">
        <v>16229701863.09</v>
      </c>
      <c r="F38" s="1296">
        <v>92.2</v>
      </c>
      <c r="G38" s="1296">
        <v>3.8</v>
      </c>
      <c r="H38" s="1292">
        <v>116.7</v>
      </c>
    </row>
    <row r="39" spans="1:8" ht="39.6">
      <c r="A39" s="1300" t="s">
        <v>81</v>
      </c>
      <c r="B39" s="1304" t="s">
        <v>82</v>
      </c>
      <c r="C39" s="1123">
        <v>460388058.63</v>
      </c>
      <c r="D39" s="1302">
        <v>517277768.55000001</v>
      </c>
      <c r="E39" s="1302">
        <v>481794793.07999998</v>
      </c>
      <c r="F39" s="1296">
        <v>93.1</v>
      </c>
      <c r="G39" s="1296">
        <v>0.1</v>
      </c>
      <c r="H39" s="1292">
        <v>104.6</v>
      </c>
    </row>
    <row r="40" spans="1:8">
      <c r="A40" s="1305" t="s">
        <v>83</v>
      </c>
      <c r="B40" s="1090" t="s">
        <v>84</v>
      </c>
      <c r="C40" s="1293">
        <v>10146528516.879999</v>
      </c>
      <c r="D40" s="1129">
        <v>11998472347.290001</v>
      </c>
      <c r="E40" s="1129">
        <v>11006915181.32</v>
      </c>
      <c r="F40" s="1082">
        <v>91.7</v>
      </c>
      <c r="G40" s="1082">
        <v>2.5</v>
      </c>
      <c r="H40" s="1299">
        <v>108.5</v>
      </c>
    </row>
    <row r="42" spans="1:8">
      <c r="A42" s="291" t="s">
        <v>1125</v>
      </c>
      <c r="B42" s="273"/>
      <c r="C42" s="273"/>
      <c r="D42" s="273"/>
      <c r="E42" s="273"/>
      <c r="F42" s="273"/>
      <c r="G42" s="273"/>
      <c r="H42" s="273"/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55118110236220474" bottom="0.35433070866141736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5938-CA9F-410F-9685-AED93D888F58}">
  <dimension ref="A1:I26"/>
  <sheetViews>
    <sheetView workbookViewId="0">
      <selection activeCell="E16" sqref="E16"/>
    </sheetView>
  </sheetViews>
  <sheetFormatPr defaultColWidth="9.109375" defaultRowHeight="13.8"/>
  <cols>
    <col min="1" max="1" width="6" style="468" customWidth="1"/>
    <col min="2" max="2" width="16" style="468" customWidth="1"/>
    <col min="3" max="3" width="10.33203125" style="468" customWidth="1"/>
    <col min="4" max="4" width="12.6640625" style="468" customWidth="1"/>
    <col min="5" max="5" width="10.33203125" style="468" customWidth="1"/>
    <col min="6" max="6" width="10.6640625" style="468" customWidth="1"/>
    <col min="7" max="7" width="12.44140625" style="468" customWidth="1"/>
    <col min="8" max="8" width="10.33203125" style="468" customWidth="1"/>
    <col min="9" max="9" width="11.33203125" style="468" customWidth="1"/>
    <col min="10" max="16384" width="9.109375" style="468"/>
  </cols>
  <sheetData>
    <row r="1" spans="1:9" ht="14.4">
      <c r="A1" s="289" t="s">
        <v>586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121" t="s">
        <v>174</v>
      </c>
      <c r="D3" s="2194" t="s">
        <v>587</v>
      </c>
      <c r="E3" s="2194" t="s">
        <v>588</v>
      </c>
      <c r="F3" s="2194" t="s">
        <v>589</v>
      </c>
      <c r="G3" s="2194" t="s">
        <v>590</v>
      </c>
      <c r="H3" s="2194" t="s">
        <v>591</v>
      </c>
      <c r="I3" s="2191" t="s">
        <v>592</v>
      </c>
    </row>
    <row r="4" spans="1:9" ht="76.95" customHeight="1">
      <c r="A4" s="2118"/>
      <c r="B4" s="2120"/>
      <c r="C4" s="2122"/>
      <c r="D4" s="2195"/>
      <c r="E4" s="2195"/>
      <c r="F4" s="2195"/>
      <c r="G4" s="2195"/>
      <c r="H4" s="2195"/>
      <c r="I4" s="2192"/>
    </row>
    <row r="5" spans="1:9" ht="14.4">
      <c r="A5" s="2118"/>
      <c r="B5" s="2120"/>
      <c r="C5" s="306"/>
      <c r="D5" s="2193" t="s">
        <v>180</v>
      </c>
      <c r="E5" s="2193"/>
      <c r="F5" s="388" t="s">
        <v>188</v>
      </c>
      <c r="G5" s="2193" t="s">
        <v>180</v>
      </c>
      <c r="H5" s="2193"/>
      <c r="I5" s="307" t="s">
        <v>188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693"/>
      <c r="B7" s="1694" t="s">
        <v>134</v>
      </c>
      <c r="C7" s="1697">
        <v>37636508</v>
      </c>
      <c r="D7" s="1706">
        <v>86517444807.539993</v>
      </c>
      <c r="E7" s="1703">
        <v>2298.8000000000002</v>
      </c>
      <c r="F7" s="1703">
        <v>20</v>
      </c>
      <c r="G7" s="1706">
        <v>81850609230.899994</v>
      </c>
      <c r="H7" s="1703">
        <v>2174.8000000000002</v>
      </c>
      <c r="I7" s="1700">
        <v>18.899999999999999</v>
      </c>
    </row>
    <row r="8" spans="1:9">
      <c r="A8" s="1691" t="s">
        <v>100</v>
      </c>
      <c r="B8" s="1695" t="s">
        <v>101</v>
      </c>
      <c r="C8" s="1698">
        <v>2879271</v>
      </c>
      <c r="D8" s="1707">
        <v>6585227212.9200001</v>
      </c>
      <c r="E8" s="1704">
        <v>2287.12</v>
      </c>
      <c r="F8" s="1704">
        <v>19.5</v>
      </c>
      <c r="G8" s="1707">
        <v>5975368183.0799999</v>
      </c>
      <c r="H8" s="1704">
        <v>2075.3000000000002</v>
      </c>
      <c r="I8" s="1701">
        <v>17.7</v>
      </c>
    </row>
    <row r="9" spans="1:9">
      <c r="A9" s="1691" t="s">
        <v>102</v>
      </c>
      <c r="B9" s="1695" t="s">
        <v>103</v>
      </c>
      <c r="C9" s="1698">
        <v>1996003</v>
      </c>
      <c r="D9" s="1707">
        <v>4484474890.5600004</v>
      </c>
      <c r="E9" s="1704">
        <v>2246.73</v>
      </c>
      <c r="F9" s="1704">
        <v>20.2</v>
      </c>
      <c r="G9" s="1707">
        <v>4069720301.8600001</v>
      </c>
      <c r="H9" s="1704">
        <v>2038.9</v>
      </c>
      <c r="I9" s="1701">
        <v>18.399999999999999</v>
      </c>
    </row>
    <row r="10" spans="1:9">
      <c r="A10" s="1691" t="s">
        <v>104</v>
      </c>
      <c r="B10" s="1695" t="s">
        <v>105</v>
      </c>
      <c r="C10" s="1698">
        <v>2011047</v>
      </c>
      <c r="D10" s="1707">
        <v>5325933235.3999996</v>
      </c>
      <c r="E10" s="1704">
        <v>2648.34</v>
      </c>
      <c r="F10" s="1704">
        <v>24</v>
      </c>
      <c r="G10" s="1707">
        <v>5138385555.6599998</v>
      </c>
      <c r="H10" s="1704">
        <v>2555.1</v>
      </c>
      <c r="I10" s="1701">
        <v>23.2</v>
      </c>
    </row>
    <row r="11" spans="1:9">
      <c r="A11" s="1691" t="s">
        <v>106</v>
      </c>
      <c r="B11" s="1695" t="s">
        <v>107</v>
      </c>
      <c r="C11" s="1698">
        <v>975023</v>
      </c>
      <c r="D11" s="1707">
        <v>2560064900.1700001</v>
      </c>
      <c r="E11" s="1704">
        <v>2625.65</v>
      </c>
      <c r="F11" s="1704">
        <v>22.5</v>
      </c>
      <c r="G11" s="1707">
        <v>2418716795.3200002</v>
      </c>
      <c r="H11" s="1704">
        <v>2480.6999999999998</v>
      </c>
      <c r="I11" s="1701">
        <v>21.3</v>
      </c>
    </row>
    <row r="12" spans="1:9">
      <c r="A12" s="1691" t="s">
        <v>108</v>
      </c>
      <c r="B12" s="1695" t="s">
        <v>109</v>
      </c>
      <c r="C12" s="1698">
        <v>2362519</v>
      </c>
      <c r="D12" s="1707">
        <v>5463269689.9799995</v>
      </c>
      <c r="E12" s="1704">
        <v>2312.48</v>
      </c>
      <c r="F12" s="1704">
        <v>20.7</v>
      </c>
      <c r="G12" s="1707">
        <v>5185723842.1700001</v>
      </c>
      <c r="H12" s="1704">
        <v>2195</v>
      </c>
      <c r="I12" s="1701">
        <v>19.600000000000001</v>
      </c>
    </row>
    <row r="13" spans="1:9">
      <c r="A13" s="1691" t="s">
        <v>110</v>
      </c>
      <c r="B13" s="1695" t="s">
        <v>111</v>
      </c>
      <c r="C13" s="1698">
        <v>3429632</v>
      </c>
      <c r="D13" s="1707">
        <v>6641057048.6000004</v>
      </c>
      <c r="E13" s="1704">
        <v>1936.38</v>
      </c>
      <c r="F13" s="1704">
        <v>18</v>
      </c>
      <c r="G13" s="1707">
        <v>6356986584.1599998</v>
      </c>
      <c r="H13" s="1704">
        <v>1853.5</v>
      </c>
      <c r="I13" s="1701">
        <v>17.2</v>
      </c>
    </row>
    <row r="14" spans="1:9">
      <c r="A14" s="1691" t="s">
        <v>112</v>
      </c>
      <c r="B14" s="1695" t="s">
        <v>113</v>
      </c>
      <c r="C14" s="1698">
        <v>5510527</v>
      </c>
      <c r="D14" s="1707">
        <v>13831439010.459999</v>
      </c>
      <c r="E14" s="1704">
        <v>2510</v>
      </c>
      <c r="F14" s="1704">
        <v>18.7</v>
      </c>
      <c r="G14" s="1707">
        <v>13011163611.059999</v>
      </c>
      <c r="H14" s="1704">
        <v>2361.1</v>
      </c>
      <c r="I14" s="1701">
        <v>17.600000000000001</v>
      </c>
    </row>
    <row r="15" spans="1:9">
      <c r="A15" s="1691" t="s">
        <v>114</v>
      </c>
      <c r="B15" s="1695" t="s">
        <v>115</v>
      </c>
      <c r="C15" s="1698">
        <v>936725</v>
      </c>
      <c r="D15" s="1707">
        <v>2060494699.1099999</v>
      </c>
      <c r="E15" s="1704">
        <v>2199.6799999999998</v>
      </c>
      <c r="F15" s="1704">
        <v>19.399999999999999</v>
      </c>
      <c r="G15" s="1707">
        <v>1892944755.8</v>
      </c>
      <c r="H15" s="1704">
        <v>2020.8</v>
      </c>
      <c r="I15" s="1701">
        <v>17.8</v>
      </c>
    </row>
    <row r="16" spans="1:9">
      <c r="A16" s="1691" t="s">
        <v>116</v>
      </c>
      <c r="B16" s="1695" t="s">
        <v>117</v>
      </c>
      <c r="C16" s="1698">
        <v>2071676</v>
      </c>
      <c r="D16" s="1707">
        <v>5822301670.1700001</v>
      </c>
      <c r="E16" s="1704">
        <v>2810.43</v>
      </c>
      <c r="F16" s="1704">
        <v>25</v>
      </c>
      <c r="G16" s="1707">
        <v>5708052611.8000002</v>
      </c>
      <c r="H16" s="1704">
        <v>2755.3</v>
      </c>
      <c r="I16" s="1701">
        <v>24.5</v>
      </c>
    </row>
    <row r="17" spans="1:9">
      <c r="A17" s="1691" t="s">
        <v>118</v>
      </c>
      <c r="B17" s="1695" t="s">
        <v>119</v>
      </c>
      <c r="C17" s="1698">
        <v>1138216</v>
      </c>
      <c r="D17" s="1707">
        <v>3666800704.98</v>
      </c>
      <c r="E17" s="1704">
        <v>3221.53</v>
      </c>
      <c r="F17" s="1704">
        <v>26.9</v>
      </c>
      <c r="G17" s="1707">
        <v>3647052872.48</v>
      </c>
      <c r="H17" s="1704">
        <v>3204.2</v>
      </c>
      <c r="I17" s="1701">
        <v>26.8</v>
      </c>
    </row>
    <row r="18" spans="1:9">
      <c r="A18" s="1691" t="s">
        <v>120</v>
      </c>
      <c r="B18" s="1695" t="s">
        <v>121</v>
      </c>
      <c r="C18" s="1698">
        <v>2359573</v>
      </c>
      <c r="D18" s="1707">
        <v>4839181383.2200003</v>
      </c>
      <c r="E18" s="1704">
        <v>2050.87</v>
      </c>
      <c r="F18" s="1704">
        <v>17.899999999999999</v>
      </c>
      <c r="G18" s="1707">
        <v>4469398552.4700003</v>
      </c>
      <c r="H18" s="1704">
        <v>1894.2</v>
      </c>
      <c r="I18" s="1701">
        <v>16.5</v>
      </c>
    </row>
    <row r="19" spans="1:9">
      <c r="A19" s="1691" t="s">
        <v>122</v>
      </c>
      <c r="B19" s="1695" t="s">
        <v>123</v>
      </c>
      <c r="C19" s="1698">
        <v>4320130</v>
      </c>
      <c r="D19" s="1707">
        <v>7801581249.4200001</v>
      </c>
      <c r="E19" s="1704">
        <v>1805.87</v>
      </c>
      <c r="F19" s="1704">
        <v>17.100000000000001</v>
      </c>
      <c r="G19" s="1707">
        <v>7130420735.6599998</v>
      </c>
      <c r="H19" s="1704">
        <v>1650.5</v>
      </c>
      <c r="I19" s="1701">
        <v>15.6</v>
      </c>
    </row>
    <row r="20" spans="1:9">
      <c r="A20" s="1691" t="s">
        <v>124</v>
      </c>
      <c r="B20" s="1695" t="s">
        <v>125</v>
      </c>
      <c r="C20" s="1698">
        <v>1168499</v>
      </c>
      <c r="D20" s="1707">
        <v>2795719927.5</v>
      </c>
      <c r="E20" s="1704">
        <v>2392.5700000000002</v>
      </c>
      <c r="F20" s="1704">
        <v>21.6</v>
      </c>
      <c r="G20" s="1707">
        <v>2740370869</v>
      </c>
      <c r="H20" s="1704">
        <v>2345.1999999999998</v>
      </c>
      <c r="I20" s="1701">
        <v>21.2</v>
      </c>
    </row>
    <row r="21" spans="1:9">
      <c r="A21" s="1691" t="s">
        <v>126</v>
      </c>
      <c r="B21" s="1695" t="s">
        <v>127</v>
      </c>
      <c r="C21" s="1698">
        <v>1357910</v>
      </c>
      <c r="D21" s="1707">
        <v>3146839205.6999998</v>
      </c>
      <c r="E21" s="1704">
        <v>2317.41</v>
      </c>
      <c r="F21" s="1704">
        <v>20.6</v>
      </c>
      <c r="G21" s="1707">
        <v>3047316669.5900002</v>
      </c>
      <c r="H21" s="1704">
        <v>2244.1</v>
      </c>
      <c r="I21" s="1701">
        <v>20</v>
      </c>
    </row>
    <row r="22" spans="1:9">
      <c r="A22" s="1691" t="s">
        <v>128</v>
      </c>
      <c r="B22" s="1695" t="s">
        <v>129</v>
      </c>
      <c r="C22" s="1698">
        <v>3487973</v>
      </c>
      <c r="D22" s="1707">
        <v>7377722024.2399998</v>
      </c>
      <c r="E22" s="1704">
        <v>2115.19</v>
      </c>
      <c r="F22" s="1704">
        <v>19.399999999999999</v>
      </c>
      <c r="G22" s="1707">
        <v>7155159052.0799999</v>
      </c>
      <c r="H22" s="1704">
        <v>2051.4</v>
      </c>
      <c r="I22" s="1701">
        <v>18.8</v>
      </c>
    </row>
    <row r="23" spans="1:9">
      <c r="A23" s="1692" t="s">
        <v>130</v>
      </c>
      <c r="B23" s="1696" t="s">
        <v>131</v>
      </c>
      <c r="C23" s="1699">
        <v>1631784</v>
      </c>
      <c r="D23" s="1708">
        <v>4115337955.1100001</v>
      </c>
      <c r="E23" s="1705">
        <v>2521.9899999999998</v>
      </c>
      <c r="F23" s="1705">
        <v>21.6</v>
      </c>
      <c r="G23" s="1708">
        <v>3903828238.71</v>
      </c>
      <c r="H23" s="1705">
        <v>2392.4</v>
      </c>
      <c r="I23" s="1702">
        <v>20.5</v>
      </c>
    </row>
    <row r="25" spans="1:9" ht="14.4">
      <c r="A25" s="304" t="s">
        <v>132</v>
      </c>
      <c r="B25" s="376" t="s">
        <v>1122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778" t="s">
        <v>1123</v>
      </c>
      <c r="C26" s="304"/>
      <c r="D26" s="304"/>
      <c r="E26" s="304"/>
      <c r="F26" s="304"/>
      <c r="G26" s="304"/>
      <c r="H26" s="304"/>
      <c r="I26" s="304"/>
    </row>
  </sheetData>
  <mergeCells count="11">
    <mergeCell ref="A3:A5"/>
    <mergeCell ref="B3:B5"/>
    <mergeCell ref="I3:I4"/>
    <mergeCell ref="D5:E5"/>
    <mergeCell ref="G5:H5"/>
    <mergeCell ref="C3:C4"/>
    <mergeCell ref="D3:D4"/>
    <mergeCell ref="E3:E4"/>
    <mergeCell ref="F3:F4"/>
    <mergeCell ref="G3:G4"/>
    <mergeCell ref="H3:H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590D-892C-4040-B1E6-4261329B1E4D}">
  <dimension ref="A1:G62"/>
  <sheetViews>
    <sheetView view="pageBreakPreview" zoomScaleNormal="100" zoomScaleSheetLayoutView="100" workbookViewId="0">
      <selection activeCell="E16" sqref="E16"/>
    </sheetView>
  </sheetViews>
  <sheetFormatPr defaultColWidth="8.88671875" defaultRowHeight="13.2"/>
  <cols>
    <col min="1" max="1" width="36.44140625" style="698" customWidth="1"/>
    <col min="2" max="2" width="16.6640625" style="698" customWidth="1"/>
    <col min="3" max="3" width="15.6640625" style="698" customWidth="1"/>
    <col min="4" max="4" width="9.6640625" style="698" customWidth="1"/>
    <col min="5" max="5" width="11.33203125" style="698" customWidth="1"/>
    <col min="6" max="6" width="8.88671875" style="698"/>
    <col min="7" max="7" width="10.109375" style="698" bestFit="1" customWidth="1"/>
    <col min="8" max="16384" width="8.88671875" style="698"/>
  </cols>
  <sheetData>
    <row r="1" spans="1:7" ht="13.8">
      <c r="A1" s="2196" t="s">
        <v>900</v>
      </c>
      <c r="B1" s="2197"/>
      <c r="C1" s="2197"/>
      <c r="D1" s="2197"/>
      <c r="E1" s="2197"/>
    </row>
    <row r="2" spans="1:7" ht="13.8">
      <c r="A2" s="758"/>
      <c r="B2" s="755"/>
      <c r="C2" s="755"/>
      <c r="D2" s="755"/>
      <c r="E2" s="755"/>
    </row>
    <row r="3" spans="1:7" ht="26.4">
      <c r="A3" s="2198" t="s">
        <v>1</v>
      </c>
      <c r="B3" s="699" t="s">
        <v>901</v>
      </c>
      <c r="C3" s="700" t="s">
        <v>902</v>
      </c>
      <c r="D3" s="701" t="s">
        <v>903</v>
      </c>
      <c r="E3" s="702" t="s">
        <v>904</v>
      </c>
    </row>
    <row r="4" spans="1:7">
      <c r="A4" s="2199"/>
      <c r="B4" s="754" t="s">
        <v>180</v>
      </c>
      <c r="C4" s="703"/>
      <c r="D4" s="2200" t="s">
        <v>139</v>
      </c>
      <c r="E4" s="2201"/>
    </row>
    <row r="5" spans="1:7">
      <c r="A5" s="704" t="s">
        <v>10</v>
      </c>
      <c r="B5" s="705" t="s">
        <v>11</v>
      </c>
      <c r="C5" s="706" t="s">
        <v>12</v>
      </c>
      <c r="D5" s="707" t="s">
        <v>13</v>
      </c>
      <c r="E5" s="704" t="s">
        <v>14</v>
      </c>
    </row>
    <row r="6" spans="1:7">
      <c r="A6" s="708" t="s">
        <v>905</v>
      </c>
      <c r="B6" s="709"/>
      <c r="C6" s="762"/>
      <c r="D6" s="757"/>
      <c r="E6" s="2044"/>
    </row>
    <row r="7" spans="1:7">
      <c r="A7" s="711" t="s">
        <v>906</v>
      </c>
      <c r="B7" s="2010">
        <v>110974778.76000001</v>
      </c>
      <c r="C7" s="1990">
        <v>58034559.740000002</v>
      </c>
      <c r="D7" s="1992">
        <v>52.3</v>
      </c>
      <c r="E7" s="2045">
        <f>C7/$C$7*100</f>
        <v>100</v>
      </c>
      <c r="G7" s="1999" t="s">
        <v>791</v>
      </c>
    </row>
    <row r="8" spans="1:7">
      <c r="A8" s="711" t="s">
        <v>907</v>
      </c>
      <c r="B8" s="2010">
        <v>5919439097.6700001</v>
      </c>
      <c r="C8" s="1990">
        <v>5898619341.1599998</v>
      </c>
      <c r="D8" s="1992">
        <v>99.6</v>
      </c>
      <c r="E8" s="2045">
        <f>C8/$C$8*100</f>
        <v>100</v>
      </c>
    </row>
    <row r="9" spans="1:7">
      <c r="A9" s="711" t="s">
        <v>908</v>
      </c>
      <c r="B9" s="2010">
        <v>792055851.63</v>
      </c>
      <c r="C9" s="1990">
        <v>774377838.96000004</v>
      </c>
      <c r="D9" s="1992">
        <v>97.8</v>
      </c>
      <c r="E9" s="2045">
        <f>C9/$C$9*100</f>
        <v>100</v>
      </c>
    </row>
    <row r="10" spans="1:7">
      <c r="A10" s="711" t="s">
        <v>909</v>
      </c>
      <c r="B10" s="2010">
        <v>5883712091.1300001</v>
      </c>
      <c r="C10" s="1990">
        <v>5808677665.6300001</v>
      </c>
      <c r="D10" s="1992">
        <v>98.7</v>
      </c>
      <c r="E10" s="2045">
        <f>C10/$C$10*100</f>
        <v>100</v>
      </c>
    </row>
    <row r="11" spans="1:7">
      <c r="A11" s="711" t="s">
        <v>881</v>
      </c>
      <c r="B11" s="2010">
        <v>14335280</v>
      </c>
      <c r="C11" s="1990">
        <v>24868159.949999999</v>
      </c>
      <c r="D11" s="1992">
        <v>173.5</v>
      </c>
      <c r="E11" s="2045">
        <f>C11/$C$11*100</f>
        <v>100</v>
      </c>
    </row>
    <row r="12" spans="1:7">
      <c r="A12" s="711" t="s">
        <v>910</v>
      </c>
      <c r="B12" s="2011">
        <v>9830568.5299999993</v>
      </c>
      <c r="C12" s="1996">
        <v>61632778.350000001</v>
      </c>
      <c r="D12" s="1992">
        <v>627</v>
      </c>
      <c r="E12" s="2045">
        <f>C12/$C$12*100</f>
        <v>100</v>
      </c>
    </row>
    <row r="13" spans="1:7">
      <c r="A13" s="711" t="s">
        <v>912</v>
      </c>
      <c r="B13" s="1997">
        <v>129439133.73999999</v>
      </c>
      <c r="C13" s="1991">
        <v>61024797.799999997</v>
      </c>
      <c r="D13" s="1992">
        <v>47.1</v>
      </c>
      <c r="E13" s="2045">
        <f>C13/$C$13*100</f>
        <v>100</v>
      </c>
    </row>
    <row r="14" spans="1:7">
      <c r="A14" s="711"/>
      <c r="B14" s="1995"/>
      <c r="C14" s="1994"/>
      <c r="D14" s="710"/>
      <c r="E14" s="2046"/>
    </row>
    <row r="15" spans="1:7">
      <c r="A15" s="715" t="s">
        <v>913</v>
      </c>
      <c r="B15" s="716"/>
      <c r="C15" s="760"/>
      <c r="D15" s="717"/>
      <c r="E15" s="2047"/>
    </row>
    <row r="16" spans="1:7">
      <c r="A16" s="718" t="s">
        <v>906</v>
      </c>
      <c r="B16" s="1989">
        <v>70767404.340000004</v>
      </c>
      <c r="C16" s="1987">
        <v>30667540.870000001</v>
      </c>
      <c r="D16" s="1988">
        <v>43.3</v>
      </c>
      <c r="E16" s="2048">
        <f>C16/$C$7*100</f>
        <v>52.843583215575883</v>
      </c>
    </row>
    <row r="17" spans="1:5">
      <c r="A17" s="718" t="s">
        <v>907</v>
      </c>
      <c r="B17" s="2000">
        <v>3436168837.98</v>
      </c>
      <c r="C17" s="1990">
        <v>3484165221.1900001</v>
      </c>
      <c r="D17" s="1992">
        <v>101.4</v>
      </c>
      <c r="E17" s="1992">
        <f>C17/$C$8*100</f>
        <v>59.067470193877902</v>
      </c>
    </row>
    <row r="18" spans="1:5">
      <c r="A18" s="718" t="s">
        <v>908</v>
      </c>
      <c r="B18" s="2000">
        <v>451370589.25999999</v>
      </c>
      <c r="C18" s="1990">
        <v>438018316.10000002</v>
      </c>
      <c r="D18" s="1992">
        <v>97</v>
      </c>
      <c r="E18" s="1992">
        <f>C18/$C$9*100</f>
        <v>56.563901245968587</v>
      </c>
    </row>
    <row r="19" spans="1:5">
      <c r="A19" s="718" t="s">
        <v>909</v>
      </c>
      <c r="B19" s="2000">
        <v>3413874446.3800001</v>
      </c>
      <c r="C19" s="1990">
        <v>3438806065.3000002</v>
      </c>
      <c r="D19" s="1992">
        <v>100.7</v>
      </c>
      <c r="E19" s="1992">
        <f>C19/$C$10*100</f>
        <v>59.201185936817389</v>
      </c>
    </row>
    <row r="20" spans="1:5">
      <c r="A20" s="718" t="s">
        <v>881</v>
      </c>
      <c r="B20" s="2000">
        <v>5724080</v>
      </c>
      <c r="C20" s="1990">
        <v>9814639.9499999993</v>
      </c>
      <c r="D20" s="1992">
        <v>171.5</v>
      </c>
      <c r="E20" s="1992">
        <f>C20/$C$11*100</f>
        <v>39.466691422820773</v>
      </c>
    </row>
    <row r="21" spans="1:5">
      <c r="A21" s="718" t="s">
        <v>910</v>
      </c>
      <c r="B21" s="2001">
        <v>8602771.6300000008</v>
      </c>
      <c r="C21" s="1996">
        <v>36017777.340000004</v>
      </c>
      <c r="D21" s="1992">
        <v>418.7</v>
      </c>
      <c r="E21" s="1992">
        <f>C21/$C$12*100</f>
        <v>58.439321257695667</v>
      </c>
    </row>
    <row r="22" spans="1:5">
      <c r="A22" s="718" t="s">
        <v>912</v>
      </c>
      <c r="B22" s="1993">
        <v>86009558.739999995</v>
      </c>
      <c r="C22" s="1993">
        <v>30622403.57</v>
      </c>
      <c r="D22" s="1986">
        <v>35.6</v>
      </c>
      <c r="E22" s="1986">
        <f>C22/$C$13*100</f>
        <v>50.18026224414627</v>
      </c>
    </row>
    <row r="23" spans="1:5">
      <c r="A23" s="711"/>
      <c r="B23" s="712"/>
      <c r="C23" s="756"/>
      <c r="D23" s="714"/>
      <c r="E23" s="714"/>
    </row>
    <row r="24" spans="1:5">
      <c r="A24" s="719" t="s">
        <v>914</v>
      </c>
      <c r="B24" s="712"/>
      <c r="C24" s="756"/>
      <c r="D24" s="714"/>
      <c r="E24" s="714"/>
    </row>
    <row r="25" spans="1:5">
      <c r="A25" s="711" t="s">
        <v>906</v>
      </c>
      <c r="B25" s="1989">
        <v>4596480.58</v>
      </c>
      <c r="C25" s="1987">
        <v>6089971.3499999996</v>
      </c>
      <c r="D25" s="1988">
        <v>132.5</v>
      </c>
      <c r="E25" s="1988">
        <f>C25/$C$7*100</f>
        <v>10.49369785397462</v>
      </c>
    </row>
    <row r="26" spans="1:5">
      <c r="A26" s="711" t="s">
        <v>907</v>
      </c>
      <c r="B26" s="2002">
        <v>164820483.66</v>
      </c>
      <c r="C26" s="1990">
        <v>155894242.34</v>
      </c>
      <c r="D26" s="1992">
        <v>94.6</v>
      </c>
      <c r="E26" s="1992">
        <f>C26/$C$8*100</f>
        <v>2.6428937573948015</v>
      </c>
    </row>
    <row r="27" spans="1:5">
      <c r="A27" s="711" t="s">
        <v>908</v>
      </c>
      <c r="B27" s="2002">
        <v>35135517.350000001</v>
      </c>
      <c r="C27" s="1990">
        <v>33611371.479999997</v>
      </c>
      <c r="D27" s="1992">
        <v>95.7</v>
      </c>
      <c r="E27" s="1992">
        <f>C27/$C$9*100</f>
        <v>4.3404356102365389</v>
      </c>
    </row>
    <row r="28" spans="1:5">
      <c r="A28" s="711" t="s">
        <v>909</v>
      </c>
      <c r="B28" s="2002">
        <v>165459870.63</v>
      </c>
      <c r="C28" s="1990">
        <v>156493352.59</v>
      </c>
      <c r="D28" s="1992">
        <v>94.6</v>
      </c>
      <c r="E28" s="1992">
        <f>C28/$C$10*100</f>
        <v>2.6941304303382614</v>
      </c>
    </row>
    <row r="29" spans="1:5">
      <c r="A29" s="711" t="s">
        <v>881</v>
      </c>
      <c r="B29" s="2002">
        <v>17000</v>
      </c>
      <c r="C29" s="1990">
        <v>97395</v>
      </c>
      <c r="D29" s="1992">
        <v>572.9</v>
      </c>
      <c r="E29" s="1992">
        <f>C29/$C$11*100</f>
        <v>0.39164538186911579</v>
      </c>
    </row>
    <row r="30" spans="1:5">
      <c r="A30" s="711" t="s">
        <v>910</v>
      </c>
      <c r="B30" s="2003">
        <v>0</v>
      </c>
      <c r="C30" s="1996">
        <v>69142.28</v>
      </c>
      <c r="D30" s="1992" t="s">
        <v>140</v>
      </c>
      <c r="E30" s="1992">
        <f>C30/$C$12*100</f>
        <v>0.11218426598806736</v>
      </c>
    </row>
    <row r="31" spans="1:5">
      <c r="A31" s="711" t="s">
        <v>912</v>
      </c>
      <c r="B31" s="1993">
        <v>3666676.15</v>
      </c>
      <c r="C31" s="1993">
        <v>4288324.74</v>
      </c>
      <c r="D31" s="1986">
        <v>117</v>
      </c>
      <c r="E31" s="1986">
        <f>C31/$C$13*100</f>
        <v>7.0271838573793692</v>
      </c>
    </row>
    <row r="32" spans="1:5">
      <c r="A32" s="711"/>
      <c r="B32" s="712"/>
      <c r="C32" s="756"/>
      <c r="D32" s="714"/>
      <c r="E32" s="713"/>
    </row>
    <row r="33" spans="1:5">
      <c r="A33" s="719" t="s">
        <v>915</v>
      </c>
      <c r="B33" s="712"/>
      <c r="C33" s="756"/>
      <c r="D33" s="714"/>
      <c r="E33" s="714"/>
    </row>
    <row r="34" spans="1:5">
      <c r="A34" s="711" t="s">
        <v>906</v>
      </c>
      <c r="B34" s="1989">
        <v>31569462.359999999</v>
      </c>
      <c r="C34" s="1987">
        <v>17377280.870000001</v>
      </c>
      <c r="D34" s="1988">
        <v>55</v>
      </c>
      <c r="E34" s="1988">
        <f>C34/$C$7*100</f>
        <v>29.942987330052588</v>
      </c>
    </row>
    <row r="35" spans="1:5">
      <c r="A35" s="711" t="s">
        <v>907</v>
      </c>
      <c r="B35" s="2004">
        <v>2208714057.1900001</v>
      </c>
      <c r="C35" s="1990">
        <v>2153308230.9099998</v>
      </c>
      <c r="D35" s="1992">
        <v>97.5</v>
      </c>
      <c r="E35" s="1992">
        <f>C35/$C$8*100</f>
        <v>36.505292278896889</v>
      </c>
    </row>
    <row r="36" spans="1:5">
      <c r="A36" s="711" t="s">
        <v>908</v>
      </c>
      <c r="B36" s="2004">
        <v>297873392.18000001</v>
      </c>
      <c r="C36" s="1990">
        <v>295072603.89999998</v>
      </c>
      <c r="D36" s="1992">
        <v>99.1</v>
      </c>
      <c r="E36" s="1992">
        <f>C36/$C$9*100</f>
        <v>38.104474205548868</v>
      </c>
    </row>
    <row r="37" spans="1:5">
      <c r="A37" s="711" t="s">
        <v>909</v>
      </c>
      <c r="B37" s="2004">
        <v>2196728140.3699999</v>
      </c>
      <c r="C37" s="1990">
        <v>2113430516.75</v>
      </c>
      <c r="D37" s="1992">
        <v>96.2</v>
      </c>
      <c r="E37" s="1992">
        <f>C37/$C$10*100</f>
        <v>36.38402125935113</v>
      </c>
    </row>
    <row r="38" spans="1:5">
      <c r="A38" s="711" t="s">
        <v>881</v>
      </c>
      <c r="B38" s="2004">
        <v>8418300</v>
      </c>
      <c r="C38" s="1990">
        <v>14034503</v>
      </c>
      <c r="D38" s="1992">
        <v>166.7</v>
      </c>
      <c r="E38" s="1992">
        <f>C38/$C$11*100</f>
        <v>56.435631056812475</v>
      </c>
    </row>
    <row r="39" spans="1:5">
      <c r="A39" s="711" t="s">
        <v>910</v>
      </c>
      <c r="B39" s="2005">
        <v>300000</v>
      </c>
      <c r="C39" s="1996">
        <v>22068592.43</v>
      </c>
      <c r="D39" s="1998" t="s">
        <v>911</v>
      </c>
      <c r="E39" s="1992">
        <f>C39/$C$12*100</f>
        <v>35.806583802983788</v>
      </c>
    </row>
    <row r="40" spans="1:5">
      <c r="A40" s="711" t="s">
        <v>912</v>
      </c>
      <c r="B40" s="1993">
        <v>34739079.18</v>
      </c>
      <c r="C40" s="1993">
        <v>20893979.789999999</v>
      </c>
      <c r="D40" s="1986">
        <v>60.1</v>
      </c>
      <c r="E40" s="1986">
        <f>C40/$C$13*100</f>
        <v>34.238507202395027</v>
      </c>
    </row>
    <row r="41" spans="1:5">
      <c r="A41" s="711"/>
      <c r="B41" s="712"/>
      <c r="C41" s="756"/>
      <c r="D41" s="714"/>
      <c r="E41" s="713"/>
    </row>
    <row r="42" spans="1:5">
      <c r="A42" s="719" t="s">
        <v>916</v>
      </c>
      <c r="B42" s="712"/>
      <c r="C42" s="756"/>
      <c r="D42" s="714"/>
      <c r="E42" s="714"/>
    </row>
    <row r="43" spans="1:5">
      <c r="A43" s="711" t="s">
        <v>906</v>
      </c>
      <c r="B43" s="1989">
        <v>1118428</v>
      </c>
      <c r="C43" s="1987">
        <v>1118428.43</v>
      </c>
      <c r="D43" s="1988">
        <v>100</v>
      </c>
      <c r="E43" s="1988">
        <f>C43/$C$7*100</f>
        <v>1.9271765565391705</v>
      </c>
    </row>
    <row r="44" spans="1:5">
      <c r="A44" s="711" t="s">
        <v>907</v>
      </c>
      <c r="B44" s="2006">
        <v>52659691</v>
      </c>
      <c r="C44" s="1990">
        <v>48267812.25</v>
      </c>
      <c r="D44" s="1992">
        <v>91.7</v>
      </c>
      <c r="E44" s="1992">
        <f>C44/$C$8*100</f>
        <v>0.81829000073274494</v>
      </c>
    </row>
    <row r="45" spans="1:5">
      <c r="A45" s="711" t="s">
        <v>908</v>
      </c>
      <c r="B45" s="2006">
        <v>7395497</v>
      </c>
      <c r="C45" s="1990">
        <v>7395497</v>
      </c>
      <c r="D45" s="1992">
        <v>100</v>
      </c>
      <c r="E45" s="1992">
        <f>C45/$C$9*100</f>
        <v>0.9550243599341961</v>
      </c>
    </row>
    <row r="46" spans="1:5">
      <c r="A46" s="711" t="s">
        <v>909</v>
      </c>
      <c r="B46" s="2006">
        <v>51678712</v>
      </c>
      <c r="C46" s="1990">
        <v>47290652.149999999</v>
      </c>
      <c r="D46" s="1992">
        <v>91.5</v>
      </c>
      <c r="E46" s="1992">
        <f>C46/$C$10*100</f>
        <v>0.81413799959703781</v>
      </c>
    </row>
    <row r="47" spans="1:5">
      <c r="A47" s="711" t="s">
        <v>881</v>
      </c>
      <c r="B47" s="2006">
        <v>0</v>
      </c>
      <c r="C47" s="1990">
        <v>211049</v>
      </c>
      <c r="D47" s="1992" t="s">
        <v>140</v>
      </c>
      <c r="E47" s="1992">
        <f>C47/$C$11*100</f>
        <v>0.84867155601514466</v>
      </c>
    </row>
    <row r="48" spans="1:5">
      <c r="A48" s="711" t="s">
        <v>910</v>
      </c>
      <c r="B48" s="2007">
        <v>0</v>
      </c>
      <c r="C48" s="1996">
        <v>277641.95</v>
      </c>
      <c r="D48" s="1992" t="s">
        <v>140</v>
      </c>
      <c r="E48" s="1992">
        <f>C48/$C$12*100</f>
        <v>0.45047774485084524</v>
      </c>
    </row>
    <row r="49" spans="1:5">
      <c r="A49" s="711" t="s">
        <v>912</v>
      </c>
      <c r="B49" s="1993">
        <v>2099407</v>
      </c>
      <c r="C49" s="1993">
        <v>1606897.58</v>
      </c>
      <c r="D49" s="1986">
        <v>76.5</v>
      </c>
      <c r="E49" s="1986">
        <f>C49/$C$13*100</f>
        <v>2.633187880878157</v>
      </c>
    </row>
    <row r="50" spans="1:5">
      <c r="A50" s="711"/>
      <c r="B50" s="712"/>
      <c r="C50" s="756"/>
      <c r="D50" s="713"/>
      <c r="E50" s="720"/>
    </row>
    <row r="51" spans="1:5">
      <c r="A51" s="719" t="s">
        <v>917</v>
      </c>
      <c r="B51" s="712"/>
      <c r="C51" s="756"/>
      <c r="D51" s="713"/>
      <c r="E51" s="720"/>
    </row>
    <row r="52" spans="1:5">
      <c r="A52" s="711" t="s">
        <v>906</v>
      </c>
      <c r="B52" s="1989">
        <v>2923003.48</v>
      </c>
      <c r="C52" s="1987">
        <v>2781338.22</v>
      </c>
      <c r="D52" s="1988">
        <v>95.2</v>
      </c>
      <c r="E52" s="1988">
        <f>C52/$C$7*100</f>
        <v>4.7925550438577345</v>
      </c>
    </row>
    <row r="53" spans="1:5">
      <c r="A53" s="711" t="s">
        <v>907</v>
      </c>
      <c r="B53" s="2008">
        <v>57076027.840000004</v>
      </c>
      <c r="C53" s="1990">
        <v>56983834.469999999</v>
      </c>
      <c r="D53" s="1992">
        <v>99.8</v>
      </c>
      <c r="E53" s="1992">
        <f>C53/$C$8*100</f>
        <v>0.96605376909766438</v>
      </c>
    </row>
    <row r="54" spans="1:5">
      <c r="A54" s="711" t="s">
        <v>908</v>
      </c>
      <c r="B54" s="2008">
        <v>280855.84000000003</v>
      </c>
      <c r="C54" s="1990">
        <v>280050.48</v>
      </c>
      <c r="D54" s="1992">
        <v>99.7</v>
      </c>
      <c r="E54" s="1992">
        <f>C54/$C$9*100</f>
        <v>3.6164578311811142E-2</v>
      </c>
    </row>
    <row r="55" spans="1:5">
      <c r="A55" s="711" t="s">
        <v>909</v>
      </c>
      <c r="B55" s="2008">
        <v>55970921.75</v>
      </c>
      <c r="C55" s="1990">
        <v>52657078.840000004</v>
      </c>
      <c r="D55" s="1992">
        <v>94.1</v>
      </c>
      <c r="E55" s="1992">
        <f>C55/$C$10*100</f>
        <v>0.90652437389618701</v>
      </c>
    </row>
    <row r="56" spans="1:5">
      <c r="A56" s="711" t="s">
        <v>881</v>
      </c>
      <c r="B56" s="2008">
        <v>175900</v>
      </c>
      <c r="C56" s="1990">
        <v>710573</v>
      </c>
      <c r="D56" s="1992">
        <v>404</v>
      </c>
      <c r="E56" s="1992">
        <f>C56/$C$10*100</f>
        <v>1.2232956292349755E-2</v>
      </c>
    </row>
    <row r="57" spans="1:5">
      <c r="A57" s="711" t="s">
        <v>910</v>
      </c>
      <c r="B57" s="2009">
        <v>927796.9</v>
      </c>
      <c r="C57" s="1996">
        <v>3199624.35</v>
      </c>
      <c r="D57" s="1992">
        <v>344.9</v>
      </c>
      <c r="E57" s="1992">
        <f>C57/$C$12*100</f>
        <v>5.1914329284816345</v>
      </c>
    </row>
    <row r="58" spans="1:5">
      <c r="A58" s="711" t="s">
        <v>912</v>
      </c>
      <c r="B58" s="1993">
        <v>2924412.67</v>
      </c>
      <c r="C58" s="1993">
        <v>3613192.12</v>
      </c>
      <c r="D58" s="1986">
        <v>123.6</v>
      </c>
      <c r="E58" s="1986">
        <f>C58/$C$13*100</f>
        <v>5.9208588152011874</v>
      </c>
    </row>
    <row r="59" spans="1:5">
      <c r="A59" s="721"/>
      <c r="B59" s="722"/>
      <c r="C59" s="753"/>
      <c r="D59" s="723"/>
      <c r="E59" s="723"/>
    </row>
    <row r="60" spans="1:5" ht="7.95" customHeight="1">
      <c r="A60" s="724"/>
      <c r="B60" s="724"/>
      <c r="C60" s="724"/>
      <c r="D60" s="724"/>
      <c r="E60" s="724"/>
    </row>
    <row r="61" spans="1:5" ht="25.2" customHeight="1">
      <c r="A61" s="2202" t="s">
        <v>1132</v>
      </c>
      <c r="B61" s="2202"/>
      <c r="C61" s="2202"/>
      <c r="D61" s="2202"/>
      <c r="E61" s="2202"/>
    </row>
    <row r="62" spans="1:5">
      <c r="A62" s="725" t="s">
        <v>918</v>
      </c>
      <c r="B62" s="724"/>
      <c r="C62" s="724"/>
      <c r="D62" s="724"/>
      <c r="E62" s="724"/>
    </row>
  </sheetData>
  <mergeCells count="4">
    <mergeCell ref="A1:E1"/>
    <mergeCell ref="A3:A4"/>
    <mergeCell ref="D4:E4"/>
    <mergeCell ref="A61:E61"/>
  </mergeCells>
  <pageMargins left="0.70866141732283472" right="0.70866141732283472" top="0.94488188976377963" bottom="0.35433070866141736" header="0.31496062992125984" footer="0.31496062992125984"/>
  <pageSetup paperSize="9" scale="8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61C8-8086-46F2-BA1B-9756E5074EEA}">
  <dimension ref="A1:E44"/>
  <sheetViews>
    <sheetView workbookViewId="0">
      <selection activeCell="E16" sqref="E16"/>
    </sheetView>
  </sheetViews>
  <sheetFormatPr defaultColWidth="8.88671875" defaultRowHeight="13.2"/>
  <cols>
    <col min="1" max="1" width="32" style="698" customWidth="1"/>
    <col min="2" max="3" width="17" style="698" customWidth="1"/>
    <col min="4" max="4" width="7.109375" style="698" customWidth="1"/>
    <col min="5" max="5" width="10.6640625" style="698" customWidth="1"/>
    <col min="6" max="16384" width="8.88671875" style="698"/>
  </cols>
  <sheetData>
    <row r="1" spans="1:5" ht="28.2" customHeight="1">
      <c r="A1" s="2203" t="s">
        <v>919</v>
      </c>
      <c r="B1" s="2204"/>
      <c r="C1" s="2204"/>
      <c r="D1" s="2204"/>
      <c r="E1" s="2204"/>
    </row>
    <row r="2" spans="1:5">
      <c r="A2" s="726"/>
      <c r="B2" s="727"/>
      <c r="C2" s="727"/>
      <c r="D2" s="727"/>
      <c r="E2" s="727"/>
    </row>
    <row r="3" spans="1:5" ht="25.95" customHeight="1">
      <c r="A3" s="2205" t="s">
        <v>1</v>
      </c>
      <c r="B3" s="699" t="s">
        <v>901</v>
      </c>
      <c r="C3" s="700" t="s">
        <v>902</v>
      </c>
      <c r="D3" s="728" t="s">
        <v>903</v>
      </c>
      <c r="E3" s="702" t="s">
        <v>904</v>
      </c>
    </row>
    <row r="4" spans="1:5">
      <c r="A4" s="2206"/>
      <c r="B4" s="729" t="s">
        <v>180</v>
      </c>
      <c r="C4" s="730"/>
      <c r="D4" s="731" t="s">
        <v>139</v>
      </c>
      <c r="E4" s="731"/>
    </row>
    <row r="5" spans="1:5">
      <c r="A5" s="732" t="s">
        <v>10</v>
      </c>
      <c r="B5" s="705" t="s">
        <v>11</v>
      </c>
      <c r="C5" s="706" t="s">
        <v>12</v>
      </c>
      <c r="D5" s="733" t="s">
        <v>13</v>
      </c>
      <c r="E5" s="704" t="s">
        <v>14</v>
      </c>
    </row>
    <row r="6" spans="1:5">
      <c r="A6" s="734" t="s">
        <v>905</v>
      </c>
      <c r="B6" s="735"/>
      <c r="C6" s="736"/>
      <c r="D6" s="737"/>
      <c r="E6" s="738"/>
    </row>
    <row r="7" spans="1:5">
      <c r="A7" s="739" t="s">
        <v>920</v>
      </c>
      <c r="B7" s="759">
        <v>6558126.9400000004</v>
      </c>
      <c r="C7" s="761">
        <v>34855050.390000001</v>
      </c>
      <c r="D7" s="740">
        <f>C7/B7*100</f>
        <v>531.47873941580031</v>
      </c>
      <c r="E7" s="741">
        <f>C7/$C$7*100</f>
        <v>100</v>
      </c>
    </row>
    <row r="8" spans="1:5">
      <c r="A8" s="739" t="s">
        <v>921</v>
      </c>
      <c r="B8" s="759">
        <v>2060341986.4000001</v>
      </c>
      <c r="C8" s="761">
        <v>1618952317.3199999</v>
      </c>
      <c r="D8" s="740">
        <f>C8/B8*100</f>
        <v>78.576873548491193</v>
      </c>
      <c r="E8" s="741">
        <f>C8/$C$8*100</f>
        <v>100</v>
      </c>
    </row>
    <row r="9" spans="1:5">
      <c r="A9" s="739" t="s">
        <v>922</v>
      </c>
      <c r="B9" s="759">
        <v>2065519581.9100001</v>
      </c>
      <c r="C9" s="761">
        <v>1617390991.1400001</v>
      </c>
      <c r="D9" s="740">
        <f>C9/B9*100</f>
        <v>78.304316517027999</v>
      </c>
      <c r="E9" s="741">
        <f>C9/$C$9*100</f>
        <v>100</v>
      </c>
    </row>
    <row r="10" spans="1:5">
      <c r="A10" s="739" t="s">
        <v>923</v>
      </c>
      <c r="B10" s="759">
        <v>16814262.039999999</v>
      </c>
      <c r="C10" s="761">
        <v>46758044.0900001</v>
      </c>
      <c r="D10" s="740">
        <f>C10/B10*100</f>
        <v>278.08561552547388</v>
      </c>
      <c r="E10" s="741">
        <f>C10/$C$10*100</f>
        <v>100</v>
      </c>
    </row>
    <row r="11" spans="1:5">
      <c r="A11" s="739" t="s">
        <v>924</v>
      </c>
      <c r="B11" s="759">
        <v>1383281.43</v>
      </c>
      <c r="C11" s="761">
        <v>36360504.329999998</v>
      </c>
      <c r="D11" s="742" t="s">
        <v>911</v>
      </c>
      <c r="E11" s="741">
        <f>C11/$C$11*100</f>
        <v>100</v>
      </c>
    </row>
    <row r="12" spans="1:5">
      <c r="A12" s="739"/>
      <c r="B12" s="743"/>
      <c r="C12" s="744"/>
      <c r="D12" s="745"/>
      <c r="E12" s="746"/>
    </row>
    <row r="13" spans="1:5">
      <c r="A13" s="747" t="s">
        <v>913</v>
      </c>
      <c r="B13" s="743"/>
      <c r="C13" s="744"/>
      <c r="D13" s="745"/>
      <c r="E13" s="746"/>
    </row>
    <row r="14" spans="1:5">
      <c r="A14" s="739" t="s">
        <v>920</v>
      </c>
      <c r="B14" s="759">
        <v>1230775.18</v>
      </c>
      <c r="C14" s="761">
        <v>2521507.04</v>
      </c>
      <c r="D14" s="740">
        <f>C14/B14*100</f>
        <v>204.87145670259616</v>
      </c>
      <c r="E14" s="741">
        <f>C14/$C$7*100</f>
        <v>7.2342659436333125</v>
      </c>
    </row>
    <row r="15" spans="1:5">
      <c r="A15" s="739" t="s">
        <v>921</v>
      </c>
      <c r="B15" s="759">
        <v>714001248.73000002</v>
      </c>
      <c r="C15" s="761">
        <v>584242837.97000003</v>
      </c>
      <c r="D15" s="740">
        <f>C15/B15*100</f>
        <v>81.826584898723581</v>
      </c>
      <c r="E15" s="741">
        <f>C15/$C$8*100</f>
        <v>36.087711275965852</v>
      </c>
    </row>
    <row r="16" spans="1:5">
      <c r="A16" s="739" t="s">
        <v>922</v>
      </c>
      <c r="B16" s="759">
        <v>714673092.48000002</v>
      </c>
      <c r="C16" s="761">
        <v>584130289.67999995</v>
      </c>
      <c r="D16" s="740">
        <f>C16/B16*100</f>
        <v>81.733913844860012</v>
      </c>
      <c r="E16" s="741">
        <f>C16/$C$9*100</f>
        <v>36.115589420235501</v>
      </c>
    </row>
    <row r="17" spans="1:5">
      <c r="A17" s="739" t="s">
        <v>923</v>
      </c>
      <c r="B17" s="759">
        <v>5073931.99</v>
      </c>
      <c r="C17" s="761">
        <v>8929798.2399999909</v>
      </c>
      <c r="D17" s="740">
        <f>C17/B17*100</f>
        <v>175.99365260707782</v>
      </c>
      <c r="E17" s="741">
        <f>C17/$C$10*100</f>
        <v>19.097886607087059</v>
      </c>
    </row>
    <row r="18" spans="1:5">
      <c r="A18" s="739" t="s">
        <v>924</v>
      </c>
      <c r="B18" s="759">
        <v>561681.43000000005</v>
      </c>
      <c r="C18" s="761">
        <v>2577894.44</v>
      </c>
      <c r="D18" s="740">
        <f>C18/B18*100</f>
        <v>458.96024014893993</v>
      </c>
      <c r="E18" s="741">
        <f>C18/$C$11*100</f>
        <v>7.0898203627859315</v>
      </c>
    </row>
    <row r="19" spans="1:5">
      <c r="A19" s="739"/>
      <c r="B19" s="743"/>
      <c r="C19" s="744"/>
      <c r="D19" s="745"/>
      <c r="E19" s="746"/>
    </row>
    <row r="20" spans="1:5">
      <c r="A20" s="747" t="s">
        <v>914</v>
      </c>
      <c r="B20" s="743"/>
      <c r="C20" s="744"/>
      <c r="D20" s="745"/>
      <c r="E20" s="746"/>
    </row>
    <row r="21" spans="1:5">
      <c r="A21" s="739" t="s">
        <v>920</v>
      </c>
      <c r="B21" s="759">
        <v>1952332.67</v>
      </c>
      <c r="C21" s="761">
        <v>2931402.6</v>
      </c>
      <c r="D21" s="740">
        <f>C21/B21*100</f>
        <v>150.14872439746657</v>
      </c>
      <c r="E21" s="741">
        <f>C21/$C$7*100</f>
        <v>8.4102664239470624</v>
      </c>
    </row>
    <row r="22" spans="1:5">
      <c r="A22" s="739" t="s">
        <v>921</v>
      </c>
      <c r="B22" s="759">
        <v>105813382.59999999</v>
      </c>
      <c r="C22" s="761">
        <v>86158156.109999999</v>
      </c>
      <c r="D22" s="740">
        <f>C22/B22*100</f>
        <v>81.4246307914553</v>
      </c>
      <c r="E22" s="741">
        <f>C22/$C$8*100</f>
        <v>5.3218464304511128</v>
      </c>
    </row>
    <row r="23" spans="1:5">
      <c r="A23" s="739" t="s">
        <v>922</v>
      </c>
      <c r="B23" s="759">
        <v>106945435.27</v>
      </c>
      <c r="C23" s="761">
        <v>86041374.629999995</v>
      </c>
      <c r="D23" s="740">
        <f>C23/B23*100</f>
        <v>80.453526990446562</v>
      </c>
      <c r="E23" s="741">
        <f>C23/$C$9*100</f>
        <v>5.3197634400915437</v>
      </c>
    </row>
    <row r="24" spans="1:5">
      <c r="A24" s="739" t="s">
        <v>923</v>
      </c>
      <c r="B24" s="759">
        <v>5462930.1299999999</v>
      </c>
      <c r="C24" s="761">
        <v>5268127.83</v>
      </c>
      <c r="D24" s="740">
        <f>C24/B24*100</f>
        <v>96.43410595844469</v>
      </c>
      <c r="E24" s="741">
        <f>C24/$C$10*100</f>
        <v>11.266783999475862</v>
      </c>
    </row>
    <row r="25" spans="1:5">
      <c r="A25" s="739" t="s">
        <v>924</v>
      </c>
      <c r="B25" s="759">
        <v>820280</v>
      </c>
      <c r="C25" s="761">
        <v>3048262.05</v>
      </c>
      <c r="D25" s="740">
        <f>C25/B25*100</f>
        <v>371.61238235724386</v>
      </c>
      <c r="E25" s="741">
        <f>C25/$C$11*100</f>
        <v>8.3834427111753982</v>
      </c>
    </row>
    <row r="26" spans="1:5">
      <c r="A26" s="739"/>
      <c r="B26" s="743"/>
      <c r="C26" s="744"/>
      <c r="D26" s="745"/>
      <c r="E26" s="741"/>
    </row>
    <row r="27" spans="1:5">
      <c r="A27" s="747" t="s">
        <v>915</v>
      </c>
      <c r="B27" s="743"/>
      <c r="C27" s="744"/>
      <c r="D27" s="745"/>
      <c r="E27" s="746"/>
    </row>
    <row r="28" spans="1:5">
      <c r="A28" s="739" t="s">
        <v>920</v>
      </c>
      <c r="B28" s="759">
        <v>2138462.09</v>
      </c>
      <c r="C28" s="761">
        <v>27603935.699999999</v>
      </c>
      <c r="D28" s="742" t="s">
        <v>911</v>
      </c>
      <c r="E28" s="741">
        <f>C28/$C$7*100</f>
        <v>79.196372953515038</v>
      </c>
    </row>
    <row r="29" spans="1:5">
      <c r="A29" s="739" t="s">
        <v>921</v>
      </c>
      <c r="B29" s="759">
        <v>1199737263.0699999</v>
      </c>
      <c r="C29" s="761">
        <v>914009939.77999997</v>
      </c>
      <c r="D29" s="740">
        <f>C29/B29*100</f>
        <v>76.184175311946703</v>
      </c>
      <c r="E29" s="741">
        <f>C29/$C$8*100</f>
        <v>56.456878315789083</v>
      </c>
    </row>
    <row r="30" spans="1:5">
      <c r="A30" s="739" t="s">
        <v>922</v>
      </c>
      <c r="B30" s="759">
        <v>1201874405.1600001</v>
      </c>
      <c r="C30" s="761">
        <v>913016842.92999995</v>
      </c>
      <c r="D30" s="740">
        <f>C30/B30*100</f>
        <v>75.966077571013273</v>
      </c>
      <c r="E30" s="741">
        <f>C30/$C$9*100</f>
        <v>56.44997702667245</v>
      </c>
    </row>
    <row r="31" spans="1:5">
      <c r="A31" s="739" t="s">
        <v>923</v>
      </c>
      <c r="B31" s="759">
        <v>4829832.59</v>
      </c>
      <c r="C31" s="761">
        <v>30208903.210000001</v>
      </c>
      <c r="D31" s="740">
        <f>C31/B31*100</f>
        <v>625.46480953701132</v>
      </c>
      <c r="E31" s="741">
        <f>C31/$C$10*100</f>
        <v>64.606858130878535</v>
      </c>
    </row>
    <row r="32" spans="1:5">
      <c r="A32" s="739" t="s">
        <v>924</v>
      </c>
      <c r="B32" s="759">
        <v>1320</v>
      </c>
      <c r="C32" s="761">
        <v>28597032.550000001</v>
      </c>
      <c r="D32" s="742" t="s">
        <v>911</v>
      </c>
      <c r="E32" s="741">
        <f>C32/$C$11*100</f>
        <v>78.648613590338513</v>
      </c>
    </row>
    <row r="33" spans="1:5">
      <c r="A33" s="739"/>
      <c r="B33" s="743"/>
      <c r="C33" s="744"/>
      <c r="D33" s="745"/>
      <c r="E33" s="741"/>
    </row>
    <row r="34" spans="1:5">
      <c r="A34" s="747" t="s">
        <v>916</v>
      </c>
      <c r="B34" s="743"/>
      <c r="C34" s="744"/>
      <c r="D34" s="745"/>
      <c r="E34" s="746"/>
    </row>
    <row r="35" spans="1:5">
      <c r="A35" s="739" t="s">
        <v>920</v>
      </c>
      <c r="B35" s="759">
        <v>1236557</v>
      </c>
      <c r="C35" s="761">
        <v>1798205.05</v>
      </c>
      <c r="D35" s="740">
        <f>C35/B35*100</f>
        <v>145.42031220558374</v>
      </c>
      <c r="E35" s="741">
        <f>C35/$C$7*100</f>
        <v>5.1590946789045802</v>
      </c>
    </row>
    <row r="36" spans="1:5">
      <c r="A36" s="739" t="s">
        <v>921</v>
      </c>
      <c r="B36" s="759">
        <v>40790092</v>
      </c>
      <c r="C36" s="761">
        <v>34541383.460000001</v>
      </c>
      <c r="D36" s="740">
        <f>C36/B36*100</f>
        <v>84.680817733875173</v>
      </c>
      <c r="E36" s="741">
        <f>C36/$C$8*100</f>
        <v>2.1335639777939548</v>
      </c>
    </row>
    <row r="37" spans="1:5">
      <c r="A37" s="739" t="s">
        <v>922</v>
      </c>
      <c r="B37" s="759">
        <v>42026649</v>
      </c>
      <c r="C37" s="761">
        <v>34202483.899999999</v>
      </c>
      <c r="D37" s="740">
        <f>C37/B37*100</f>
        <v>81.382848059096986</v>
      </c>
      <c r="E37" s="741">
        <f>C37/$C$9*100</f>
        <v>2.1146701130004906</v>
      </c>
    </row>
    <row r="38" spans="1:5">
      <c r="A38" s="739" t="s">
        <v>923</v>
      </c>
      <c r="B38" s="759">
        <v>1447567.33</v>
      </c>
      <c r="C38" s="761">
        <v>2351214.81</v>
      </c>
      <c r="D38" s="740">
        <f>C38/B38*100</f>
        <v>162.42524691407618</v>
      </c>
      <c r="E38" s="741">
        <f>C38/$C$10*100</f>
        <v>5.0284712625583117</v>
      </c>
    </row>
    <row r="39" spans="1:5">
      <c r="A39" s="739" t="s">
        <v>924</v>
      </c>
      <c r="B39" s="759">
        <v>0</v>
      </c>
      <c r="C39" s="761">
        <v>2137315.29</v>
      </c>
      <c r="D39" s="742" t="s">
        <v>911</v>
      </c>
      <c r="E39" s="741">
        <f>C39/$C$11*100</f>
        <v>5.8781233357001677</v>
      </c>
    </row>
    <row r="40" spans="1:5">
      <c r="A40" s="748"/>
      <c r="B40" s="749"/>
      <c r="C40" s="750"/>
      <c r="D40" s="751"/>
      <c r="E40" s="752"/>
    </row>
    <row r="41" spans="1:5" ht="5.4" customHeight="1">
      <c r="A41" s="724" t="s">
        <v>791</v>
      </c>
      <c r="B41" s="724"/>
      <c r="C41" s="724"/>
      <c r="D41" s="724"/>
      <c r="E41" s="724"/>
    </row>
    <row r="42" spans="1:5" ht="25.95" customHeight="1">
      <c r="A42" s="2202" t="s">
        <v>1133</v>
      </c>
      <c r="B42" s="2202"/>
      <c r="C42" s="2202"/>
      <c r="D42" s="2202"/>
      <c r="E42" s="2202"/>
    </row>
    <row r="43" spans="1:5">
      <c r="A43" s="2202" t="s">
        <v>925</v>
      </c>
      <c r="B43" s="2202"/>
      <c r="C43" s="2202"/>
      <c r="D43" s="2202"/>
      <c r="E43" s="2202"/>
    </row>
    <row r="44" spans="1:5">
      <c r="A44" s="2202"/>
      <c r="B44" s="2202"/>
      <c r="C44" s="2202"/>
      <c r="D44" s="2202"/>
      <c r="E44" s="2202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6A98-8F42-4C63-886C-00C06ECE3508}">
  <dimension ref="A1:M117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2" width="12.6640625" style="394" bestFit="1" customWidth="1"/>
    <col min="3" max="3" width="13" style="394" bestFit="1" customWidth="1"/>
    <col min="4" max="4" width="14.5546875" style="394" customWidth="1"/>
    <col min="5" max="5" width="10.33203125" style="394" bestFit="1" customWidth="1"/>
    <col min="6" max="6" width="13" style="394" customWidth="1"/>
    <col min="7" max="7" width="11.88671875" style="394" customWidth="1"/>
    <col min="8" max="8" width="11.5546875" style="394" bestFit="1" customWidth="1"/>
    <col min="9" max="9" width="5.88671875" style="394" bestFit="1" customWidth="1"/>
    <col min="10" max="10" width="6.6640625" style="394" bestFit="1" customWidth="1"/>
    <col min="11" max="12" width="8.109375" style="394" customWidth="1"/>
    <col min="13" max="16384" width="9.109375" style="394"/>
  </cols>
  <sheetData>
    <row r="1" spans="1:12" ht="15.6">
      <c r="A1" s="471" t="s">
        <v>1148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7">
        <v>1</v>
      </c>
      <c r="B5" s="423">
        <v>2</v>
      </c>
      <c r="C5" s="423">
        <v>3</v>
      </c>
      <c r="D5" s="423">
        <v>4</v>
      </c>
      <c r="E5" s="423">
        <v>5</v>
      </c>
      <c r="F5" s="423">
        <v>6</v>
      </c>
      <c r="G5" s="423">
        <v>7</v>
      </c>
      <c r="H5" s="423">
        <v>8</v>
      </c>
      <c r="I5" s="423">
        <v>9</v>
      </c>
      <c r="J5" s="423">
        <v>10</v>
      </c>
      <c r="K5" s="423">
        <v>11</v>
      </c>
    </row>
    <row r="6" spans="1:12">
      <c r="A6" s="399" t="s">
        <v>621</v>
      </c>
      <c r="B6" s="400">
        <v>206922651001.42001</v>
      </c>
      <c r="C6" s="400">
        <v>201841692803.57999</v>
      </c>
      <c r="D6" s="400">
        <v>5769600305.29</v>
      </c>
      <c r="E6" s="400">
        <v>704379513.25999999</v>
      </c>
      <c r="F6" s="400">
        <v>98894207.760000005</v>
      </c>
      <c r="G6" s="400">
        <v>117241858.86</v>
      </c>
      <c r="H6" s="400">
        <v>5732692.2599999998</v>
      </c>
      <c r="I6" s="401">
        <v>100</v>
      </c>
      <c r="J6" s="401">
        <v>97.544513288781928</v>
      </c>
      <c r="K6" s="401"/>
    </row>
    <row r="7" spans="1:12" ht="27.6">
      <c r="A7" s="402" t="s">
        <v>622</v>
      </c>
      <c r="B7" s="400">
        <v>92599506556.110001</v>
      </c>
      <c r="C7" s="400">
        <v>92275055375.97998</v>
      </c>
      <c r="D7" s="400">
        <v>5769600305.29</v>
      </c>
      <c r="E7" s="400">
        <v>704379513.25999999</v>
      </c>
      <c r="F7" s="400">
        <v>98894207.760000005</v>
      </c>
      <c r="G7" s="400">
        <v>117241858.86</v>
      </c>
      <c r="H7" s="400">
        <v>5732692.2599999998</v>
      </c>
      <c r="I7" s="401">
        <v>45.716548496140703</v>
      </c>
      <c r="J7" s="401">
        <v>99.649618888699564</v>
      </c>
      <c r="K7" s="401">
        <v>100</v>
      </c>
    </row>
    <row r="8" spans="1:12">
      <c r="A8" s="403" t="s">
        <v>623</v>
      </c>
      <c r="B8" s="404">
        <v>2861377193.4000001</v>
      </c>
      <c r="C8" s="404">
        <v>2860617984</v>
      </c>
      <c r="D8" s="404">
        <v>0</v>
      </c>
      <c r="E8" s="404">
        <v>0</v>
      </c>
      <c r="F8" s="404">
        <v>0</v>
      </c>
      <c r="G8" s="404">
        <v>0</v>
      </c>
      <c r="H8" s="404">
        <v>0</v>
      </c>
      <c r="I8" s="405">
        <v>1.4172582206708793</v>
      </c>
      <c r="J8" s="405">
        <v>99.973466993385173</v>
      </c>
      <c r="K8" s="405">
        <v>3.1000989079272276</v>
      </c>
    </row>
    <row r="9" spans="1:12">
      <c r="A9" s="403" t="s">
        <v>624</v>
      </c>
      <c r="B9" s="404">
        <v>33078608649.25</v>
      </c>
      <c r="C9" s="404">
        <v>33469074405</v>
      </c>
      <c r="D9" s="404">
        <v>0</v>
      </c>
      <c r="E9" s="404">
        <v>0</v>
      </c>
      <c r="F9" s="404">
        <v>0</v>
      </c>
      <c r="G9" s="404">
        <v>0</v>
      </c>
      <c r="H9" s="404">
        <v>0</v>
      </c>
      <c r="I9" s="405">
        <v>16.581843889691342</v>
      </c>
      <c r="J9" s="405">
        <v>101.18041771312184</v>
      </c>
      <c r="K9" s="405">
        <v>36.27098815452166</v>
      </c>
    </row>
    <row r="10" spans="1:12">
      <c r="A10" s="403" t="s">
        <v>625</v>
      </c>
      <c r="B10" s="404">
        <v>2232572310.5</v>
      </c>
      <c r="C10" s="404">
        <v>2196020785.54</v>
      </c>
      <c r="D10" s="404">
        <v>454730224.60000002</v>
      </c>
      <c r="E10" s="404">
        <v>2206305.7400000002</v>
      </c>
      <c r="F10" s="404">
        <v>3092415.34</v>
      </c>
      <c r="G10" s="404">
        <v>1049158.1499999999</v>
      </c>
      <c r="H10" s="404">
        <v>5203.51</v>
      </c>
      <c r="I10" s="405">
        <v>1.0879916607105715</v>
      </c>
      <c r="J10" s="405">
        <v>98.362806669773036</v>
      </c>
      <c r="K10" s="405">
        <v>2.3798639584578822</v>
      </c>
    </row>
    <row r="11" spans="1:12">
      <c r="A11" s="403" t="s">
        <v>626</v>
      </c>
      <c r="B11" s="404">
        <v>21644239779.77</v>
      </c>
      <c r="C11" s="421">
        <v>21758144591.990002</v>
      </c>
      <c r="D11" s="404">
        <v>3808594092.1500001</v>
      </c>
      <c r="E11" s="404">
        <v>694048006.64999998</v>
      </c>
      <c r="F11" s="404">
        <v>72170243.599999994</v>
      </c>
      <c r="G11" s="404">
        <v>87044342.930000007</v>
      </c>
      <c r="H11" s="404">
        <v>3809671.14</v>
      </c>
      <c r="I11" s="405">
        <v>10.779806832656572</v>
      </c>
      <c r="J11" s="405">
        <v>100.52625924208465</v>
      </c>
      <c r="K11" s="405">
        <v>23.579660292085656</v>
      </c>
    </row>
    <row r="12" spans="1:12">
      <c r="A12" s="403" t="s">
        <v>627</v>
      </c>
      <c r="B12" s="404">
        <v>500282886.23000002</v>
      </c>
      <c r="C12" s="421">
        <v>498817862.58999997</v>
      </c>
      <c r="D12" s="404">
        <v>3535313.74</v>
      </c>
      <c r="E12" s="404">
        <v>927854.47</v>
      </c>
      <c r="F12" s="404">
        <v>150260.21</v>
      </c>
      <c r="G12" s="404">
        <v>30370.46</v>
      </c>
      <c r="H12" s="404">
        <v>0</v>
      </c>
      <c r="I12" s="405">
        <v>0.24713321398637847</v>
      </c>
      <c r="J12" s="405">
        <v>99.70716095226841</v>
      </c>
      <c r="K12" s="405">
        <v>0.54057714791666955</v>
      </c>
    </row>
    <row r="13" spans="1:12">
      <c r="A13" s="403" t="s">
        <v>628</v>
      </c>
      <c r="B13" s="404">
        <v>1113848084.1099999</v>
      </c>
      <c r="C13" s="421">
        <v>1099323888.6099999</v>
      </c>
      <c r="D13" s="404">
        <v>1475842581.8499999</v>
      </c>
      <c r="E13" s="404">
        <v>3903303.52</v>
      </c>
      <c r="F13" s="404">
        <v>2792210.89</v>
      </c>
      <c r="G13" s="404">
        <v>2947330.77</v>
      </c>
      <c r="H13" s="404">
        <v>7624</v>
      </c>
      <c r="I13" s="405">
        <v>0.54464658581703174</v>
      </c>
      <c r="J13" s="405">
        <v>98.696034431696731</v>
      </c>
      <c r="K13" s="405">
        <v>1.1913554363427277</v>
      </c>
    </row>
    <row r="14" spans="1:12" ht="20.399999999999999">
      <c r="A14" s="403" t="s">
        <v>629</v>
      </c>
      <c r="B14" s="404">
        <v>92765852.469999999</v>
      </c>
      <c r="C14" s="421">
        <v>102227141.31999999</v>
      </c>
      <c r="D14" s="404">
        <v>0</v>
      </c>
      <c r="E14" s="404">
        <v>0</v>
      </c>
      <c r="F14" s="404">
        <v>61344.84</v>
      </c>
      <c r="G14" s="404">
        <v>116315.34</v>
      </c>
      <c r="H14" s="404">
        <v>0</v>
      </c>
      <c r="I14" s="405">
        <v>5.0647187853047393E-2</v>
      </c>
      <c r="J14" s="405">
        <v>110.19910732029302</v>
      </c>
      <c r="K14" s="405">
        <v>0.11078523974162863</v>
      </c>
    </row>
    <row r="15" spans="1:12">
      <c r="A15" s="403" t="s">
        <v>630</v>
      </c>
      <c r="B15" s="404">
        <v>248156895.13</v>
      </c>
      <c r="C15" s="421">
        <v>266511367.86000001</v>
      </c>
      <c r="D15" s="404">
        <v>0</v>
      </c>
      <c r="E15" s="404">
        <v>0</v>
      </c>
      <c r="F15" s="404">
        <v>4578326.5599999996</v>
      </c>
      <c r="G15" s="404">
        <v>8773262</v>
      </c>
      <c r="H15" s="404">
        <v>0</v>
      </c>
      <c r="I15" s="405">
        <v>0.13203980018110162</v>
      </c>
      <c r="J15" s="405">
        <v>107.39631784979611</v>
      </c>
      <c r="K15" s="405">
        <v>0.28882276664487949</v>
      </c>
    </row>
    <row r="16" spans="1:12">
      <c r="A16" s="403" t="s">
        <v>631</v>
      </c>
      <c r="B16" s="404">
        <v>1837669341.28</v>
      </c>
      <c r="C16" s="421">
        <v>2030838823.1099999</v>
      </c>
      <c r="D16" s="404">
        <v>0</v>
      </c>
      <c r="E16" s="404">
        <v>0</v>
      </c>
      <c r="F16" s="404">
        <v>123743.28</v>
      </c>
      <c r="G16" s="404">
        <v>698960.71</v>
      </c>
      <c r="H16" s="404">
        <v>0</v>
      </c>
      <c r="I16" s="405">
        <v>1.0061542761070124</v>
      </c>
      <c r="J16" s="405">
        <v>110.51165612282843</v>
      </c>
      <c r="K16" s="405">
        <v>2.2008535403584766</v>
      </c>
    </row>
    <row r="17" spans="1:11">
      <c r="A17" s="403" t="s">
        <v>632</v>
      </c>
      <c r="B17" s="404">
        <v>198244230.75</v>
      </c>
      <c r="C17" s="421">
        <v>192243189.06</v>
      </c>
      <c r="D17" s="404">
        <v>0</v>
      </c>
      <c r="E17" s="404">
        <v>0</v>
      </c>
      <c r="F17" s="404">
        <v>81</v>
      </c>
      <c r="G17" s="404">
        <v>0</v>
      </c>
      <c r="H17" s="404">
        <v>0</v>
      </c>
      <c r="I17" s="405">
        <v>9.5244538623186908E-2</v>
      </c>
      <c r="J17" s="405">
        <v>96.97290475122692</v>
      </c>
      <c r="K17" s="405">
        <v>0.20833711589409962</v>
      </c>
    </row>
    <row r="18" spans="1:11">
      <c r="A18" s="403" t="s">
        <v>633</v>
      </c>
      <c r="B18" s="404">
        <v>436258760.44999999</v>
      </c>
      <c r="C18" s="421">
        <v>424769074.33999997</v>
      </c>
      <c r="D18" s="404">
        <v>0</v>
      </c>
      <c r="E18" s="404">
        <v>3294042.88</v>
      </c>
      <c r="F18" s="404">
        <v>38863.25</v>
      </c>
      <c r="G18" s="404">
        <v>3359459.54</v>
      </c>
      <c r="H18" s="404">
        <v>0</v>
      </c>
      <c r="I18" s="405">
        <v>0.21044664679529781</v>
      </c>
      <c r="J18" s="405">
        <v>97.366313951346584</v>
      </c>
      <c r="K18" s="405">
        <v>0.4603292543247513</v>
      </c>
    </row>
    <row r="19" spans="1:11">
      <c r="A19" s="403" t="s">
        <v>634</v>
      </c>
      <c r="B19" s="404">
        <v>117348514.01000001</v>
      </c>
      <c r="C19" s="421">
        <v>111707718.3</v>
      </c>
      <c r="D19" s="404">
        <v>2616112.4500000002</v>
      </c>
      <c r="E19" s="404">
        <v>0</v>
      </c>
      <c r="F19" s="404">
        <v>0</v>
      </c>
      <c r="G19" s="404">
        <v>35732.69</v>
      </c>
      <c r="H19" s="404">
        <v>0</v>
      </c>
      <c r="I19" s="405">
        <v>5.5344223856023209E-2</v>
      </c>
      <c r="J19" s="405">
        <v>95.1931255733504</v>
      </c>
      <c r="K19" s="405">
        <v>0.1210594974393031</v>
      </c>
    </row>
    <row r="20" spans="1:11">
      <c r="A20" s="403" t="s">
        <v>635</v>
      </c>
      <c r="B20" s="404">
        <v>5031167319.6099997</v>
      </c>
      <c r="C20" s="421">
        <v>4366123042.5699997</v>
      </c>
      <c r="D20" s="404">
        <v>0</v>
      </c>
      <c r="E20" s="404">
        <v>0</v>
      </c>
      <c r="F20" s="404">
        <v>1393.2</v>
      </c>
      <c r="G20" s="404">
        <v>9177.7800000000007</v>
      </c>
      <c r="H20" s="404">
        <v>538000</v>
      </c>
      <c r="I20" s="405">
        <v>2.1631423032201997</v>
      </c>
      <c r="J20" s="405">
        <v>86.781511430799483</v>
      </c>
      <c r="K20" s="405">
        <v>4.7316395799276219</v>
      </c>
    </row>
    <row r="21" spans="1:11">
      <c r="A21" s="403" t="s">
        <v>636</v>
      </c>
      <c r="B21" s="404">
        <v>23206966739.150005</v>
      </c>
      <c r="C21" s="404">
        <v>22898635501.689976</v>
      </c>
      <c r="D21" s="404">
        <v>24281980.499999572</v>
      </c>
      <c r="E21" s="404">
        <v>5.1222741603851318E-9</v>
      </c>
      <c r="F21" s="404">
        <v>15885325.590000009</v>
      </c>
      <c r="G21" s="404">
        <v>13177748.489999987</v>
      </c>
      <c r="H21" s="404">
        <v>1372193.6099999999</v>
      </c>
      <c r="I21" s="405">
        <v>11.344849115972055</v>
      </c>
      <c r="J21" s="405">
        <v>98.671385015863024</v>
      </c>
      <c r="K21" s="405">
        <v>24.815629108417415</v>
      </c>
    </row>
    <row r="22" spans="1:11" ht="27.6">
      <c r="A22" s="402" t="s">
        <v>637</v>
      </c>
      <c r="B22" s="400">
        <v>59811495783.860001</v>
      </c>
      <c r="C22" s="400">
        <v>54608311749.599991</v>
      </c>
      <c r="D22" s="404" t="s">
        <v>638</v>
      </c>
      <c r="E22" s="404" t="s">
        <v>638</v>
      </c>
      <c r="F22" s="404" t="s">
        <v>638</v>
      </c>
      <c r="G22" s="404" t="s">
        <v>638</v>
      </c>
      <c r="H22" s="404" t="s">
        <v>638</v>
      </c>
      <c r="I22" s="401">
        <v>27.055020690270105</v>
      </c>
      <c r="J22" s="401">
        <v>91.300695683882097</v>
      </c>
      <c r="K22" s="409"/>
    </row>
    <row r="23" spans="1:11" ht="27.6">
      <c r="A23" s="407" t="s">
        <v>639</v>
      </c>
      <c r="B23" s="400">
        <v>54579911677</v>
      </c>
      <c r="C23" s="400">
        <v>50327290518.239998</v>
      </c>
      <c r="D23" s="404" t="s">
        <v>638</v>
      </c>
      <c r="E23" s="404" t="s">
        <v>638</v>
      </c>
      <c r="F23" s="404" t="s">
        <v>638</v>
      </c>
      <c r="G23" s="404" t="s">
        <v>638</v>
      </c>
      <c r="H23" s="404" t="s">
        <v>638</v>
      </c>
      <c r="I23" s="401">
        <v>24.934041039387957</v>
      </c>
      <c r="J23" s="401">
        <v>92.208449907492138</v>
      </c>
      <c r="K23" s="409"/>
    </row>
    <row r="24" spans="1:11">
      <c r="A24" s="408" t="s">
        <v>640</v>
      </c>
      <c r="B24" s="404">
        <v>20016976466.310001</v>
      </c>
      <c r="C24" s="404">
        <v>19620194547.619999</v>
      </c>
      <c r="D24" s="404" t="s">
        <v>638</v>
      </c>
      <c r="E24" s="404" t="s">
        <v>638</v>
      </c>
      <c r="F24" s="404" t="s">
        <v>638</v>
      </c>
      <c r="G24" s="404" t="s">
        <v>638</v>
      </c>
      <c r="H24" s="404" t="s">
        <v>638</v>
      </c>
      <c r="I24" s="405">
        <v>9.7205856109783895</v>
      </c>
      <c r="J24" s="405">
        <v>98.017772967072162</v>
      </c>
      <c r="K24" s="409"/>
    </row>
    <row r="25" spans="1:11">
      <c r="A25" s="410" t="s">
        <v>641</v>
      </c>
      <c r="B25" s="404">
        <v>11038600.77</v>
      </c>
      <c r="C25" s="404">
        <v>8031151.4800000004</v>
      </c>
      <c r="D25" s="404" t="s">
        <v>638</v>
      </c>
      <c r="E25" s="404" t="s">
        <v>638</v>
      </c>
      <c r="F25" s="404" t="s">
        <v>638</v>
      </c>
      <c r="G25" s="404" t="s">
        <v>638</v>
      </c>
      <c r="H25" s="404" t="s">
        <v>638</v>
      </c>
      <c r="I25" s="405">
        <v>3.9789358523738827E-3</v>
      </c>
      <c r="J25" s="405">
        <v>72.755158442060406</v>
      </c>
      <c r="K25" s="409"/>
    </row>
    <row r="26" spans="1:11">
      <c r="A26" s="408" t="s">
        <v>642</v>
      </c>
      <c r="B26" s="404">
        <v>6975990470.1599998</v>
      </c>
      <c r="C26" s="404">
        <v>6591774919.6999998</v>
      </c>
      <c r="D26" s="404" t="s">
        <v>638</v>
      </c>
      <c r="E26" s="404" t="s">
        <v>638</v>
      </c>
      <c r="F26" s="404" t="s">
        <v>638</v>
      </c>
      <c r="G26" s="404" t="s">
        <v>638</v>
      </c>
      <c r="H26" s="404" t="s">
        <v>638</v>
      </c>
      <c r="I26" s="405">
        <v>3.2658143261386106</v>
      </c>
      <c r="J26" s="405">
        <v>94.492315433865727</v>
      </c>
      <c r="K26" s="409"/>
    </row>
    <row r="27" spans="1:11">
      <c r="A27" s="410" t="s">
        <v>641</v>
      </c>
      <c r="B27" s="404">
        <v>863786269.73000002</v>
      </c>
      <c r="C27" s="404">
        <v>717341381.87</v>
      </c>
      <c r="D27" s="404" t="s">
        <v>638</v>
      </c>
      <c r="E27" s="404" t="s">
        <v>638</v>
      </c>
      <c r="F27" s="404" t="s">
        <v>638</v>
      </c>
      <c r="G27" s="404" t="s">
        <v>638</v>
      </c>
      <c r="H27" s="404" t="s">
        <v>638</v>
      </c>
      <c r="I27" s="405">
        <v>0.35539802104616358</v>
      </c>
      <c r="J27" s="405">
        <v>83.04616628071949</v>
      </c>
      <c r="K27" s="409"/>
    </row>
    <row r="28" spans="1:11" ht="20.399999999999999">
      <c r="A28" s="408" t="s">
        <v>643</v>
      </c>
      <c r="B28" s="404">
        <v>113446101.48999999</v>
      </c>
      <c r="C28" s="404">
        <v>104141542.90000001</v>
      </c>
      <c r="D28" s="404" t="s">
        <v>638</v>
      </c>
      <c r="E28" s="404" t="s">
        <v>638</v>
      </c>
      <c r="F28" s="404" t="s">
        <v>638</v>
      </c>
      <c r="G28" s="404" t="s">
        <v>638</v>
      </c>
      <c r="H28" s="404" t="s">
        <v>638</v>
      </c>
      <c r="I28" s="405">
        <v>5.1595654720030609E-2</v>
      </c>
      <c r="J28" s="405">
        <v>91.798256204669869</v>
      </c>
      <c r="K28" s="409"/>
    </row>
    <row r="29" spans="1:11">
      <c r="A29" s="410" t="s">
        <v>641</v>
      </c>
      <c r="B29" s="404">
        <v>27073598.010000002</v>
      </c>
      <c r="C29" s="404">
        <v>22298073.510000002</v>
      </c>
      <c r="D29" s="404" t="s">
        <v>638</v>
      </c>
      <c r="E29" s="404" t="s">
        <v>638</v>
      </c>
      <c r="F29" s="404" t="s">
        <v>638</v>
      </c>
      <c r="G29" s="404" t="s">
        <v>638</v>
      </c>
      <c r="H29" s="404" t="s">
        <v>638</v>
      </c>
      <c r="I29" s="405">
        <v>1.1047308016634167E-2</v>
      </c>
      <c r="J29" s="405">
        <v>82.360953655897177</v>
      </c>
      <c r="K29" s="409"/>
    </row>
    <row r="30" spans="1:11" ht="20.399999999999999">
      <c r="A30" s="408" t="s">
        <v>644</v>
      </c>
      <c r="B30" s="404">
        <v>830973116</v>
      </c>
      <c r="C30" s="404">
        <v>799463089.90999901</v>
      </c>
      <c r="D30" s="404" t="s">
        <v>638</v>
      </c>
      <c r="E30" s="404" t="s">
        <v>638</v>
      </c>
      <c r="F30" s="404" t="s">
        <v>638</v>
      </c>
      <c r="G30" s="404" t="s">
        <v>638</v>
      </c>
      <c r="H30" s="404" t="s">
        <v>638</v>
      </c>
      <c r="I30" s="405">
        <v>0.39608421768835828</v>
      </c>
      <c r="J30" s="405">
        <v>96.208057097962609</v>
      </c>
      <c r="K30" s="409"/>
    </row>
    <row r="31" spans="1:11">
      <c r="A31" s="410" t="s">
        <v>641</v>
      </c>
      <c r="B31" s="404">
        <v>301552129.92000002</v>
      </c>
      <c r="C31" s="404">
        <v>279141519.62</v>
      </c>
      <c r="D31" s="404" t="s">
        <v>638</v>
      </c>
      <c r="E31" s="404" t="s">
        <v>638</v>
      </c>
      <c r="F31" s="404" t="s">
        <v>638</v>
      </c>
      <c r="G31" s="404" t="s">
        <v>638</v>
      </c>
      <c r="H31" s="404" t="s">
        <v>638</v>
      </c>
      <c r="I31" s="405">
        <v>0.13829725451799668</v>
      </c>
      <c r="J31" s="405">
        <v>92.568246722069105</v>
      </c>
      <c r="K31" s="409"/>
    </row>
    <row r="32" spans="1:11" ht="20.399999999999999">
      <c r="A32" s="408" t="s">
        <v>645</v>
      </c>
      <c r="B32" s="404">
        <v>1115138154.47</v>
      </c>
      <c r="C32" s="404">
        <v>1030713338.28</v>
      </c>
      <c r="D32" s="404" t="s">
        <v>638</v>
      </c>
      <c r="E32" s="404" t="s">
        <v>638</v>
      </c>
      <c r="F32" s="404" t="s">
        <v>638</v>
      </c>
      <c r="G32" s="404" t="s">
        <v>638</v>
      </c>
      <c r="H32" s="404" t="s">
        <v>638</v>
      </c>
      <c r="I32" s="405">
        <v>0.51065432714291947</v>
      </c>
      <c r="J32" s="405">
        <v>92.429205668231731</v>
      </c>
      <c r="K32" s="409"/>
    </row>
    <row r="33" spans="1:11">
      <c r="A33" s="410" t="s">
        <v>641</v>
      </c>
      <c r="B33" s="404">
        <v>919065730.73000097</v>
      </c>
      <c r="C33" s="404">
        <v>844589468.41999996</v>
      </c>
      <c r="D33" s="404" t="s">
        <v>638</v>
      </c>
      <c r="E33" s="404" t="s">
        <v>638</v>
      </c>
      <c r="F33" s="404" t="s">
        <v>638</v>
      </c>
      <c r="G33" s="404" t="s">
        <v>638</v>
      </c>
      <c r="H33" s="404" t="s">
        <v>638</v>
      </c>
      <c r="I33" s="405">
        <v>0.41844153043340898</v>
      </c>
      <c r="J33" s="405">
        <v>91.89652493616039</v>
      </c>
      <c r="K33" s="409"/>
    </row>
    <row r="34" spans="1:11">
      <c r="A34" s="408" t="s">
        <v>646</v>
      </c>
      <c r="B34" s="404">
        <v>508162177.20999998</v>
      </c>
      <c r="C34" s="404">
        <v>441131624.54000002</v>
      </c>
      <c r="D34" s="404" t="s">
        <v>638</v>
      </c>
      <c r="E34" s="404" t="s">
        <v>638</v>
      </c>
      <c r="F34" s="404" t="s">
        <v>638</v>
      </c>
      <c r="G34" s="404" t="s">
        <v>638</v>
      </c>
      <c r="H34" s="404" t="s">
        <v>638</v>
      </c>
      <c r="I34" s="405">
        <v>0.21855327232579363</v>
      </c>
      <c r="J34" s="405">
        <v>86.809220426828546</v>
      </c>
      <c r="K34" s="409"/>
    </row>
    <row r="35" spans="1:11">
      <c r="A35" s="410" t="s">
        <v>641</v>
      </c>
      <c r="B35" s="404">
        <v>464505228.63999999</v>
      </c>
      <c r="C35" s="404">
        <v>399992660.22000003</v>
      </c>
      <c r="D35" s="404" t="s">
        <v>638</v>
      </c>
      <c r="E35" s="404" t="s">
        <v>638</v>
      </c>
      <c r="F35" s="404" t="s">
        <v>638</v>
      </c>
      <c r="G35" s="404" t="s">
        <v>638</v>
      </c>
      <c r="H35" s="404" t="s">
        <v>638</v>
      </c>
      <c r="I35" s="405">
        <v>0.19817147521114403</v>
      </c>
      <c r="J35" s="405">
        <v>86.111551723780835</v>
      </c>
      <c r="K35" s="409"/>
    </row>
    <row r="36" spans="1:11" ht="30.6">
      <c r="A36" s="408" t="s">
        <v>647</v>
      </c>
      <c r="B36" s="404">
        <v>7271927.4699999997</v>
      </c>
      <c r="C36" s="404">
        <v>7191767.6200000001</v>
      </c>
      <c r="D36" s="404" t="s">
        <v>638</v>
      </c>
      <c r="E36" s="404" t="s">
        <v>638</v>
      </c>
      <c r="F36" s="404" t="s">
        <v>638</v>
      </c>
      <c r="G36" s="404" t="s">
        <v>638</v>
      </c>
      <c r="H36" s="404" t="s">
        <v>638</v>
      </c>
      <c r="I36" s="405">
        <v>3.5630733770146234E-3</v>
      </c>
      <c r="J36" s="405">
        <v>98.897680837292512</v>
      </c>
      <c r="K36" s="409"/>
    </row>
    <row r="37" spans="1:11">
      <c r="A37" s="410" t="s">
        <v>648</v>
      </c>
      <c r="B37" s="404">
        <v>6242081.0199999996</v>
      </c>
      <c r="C37" s="404">
        <v>6104955.2999999998</v>
      </c>
      <c r="D37" s="404" t="s">
        <v>638</v>
      </c>
      <c r="E37" s="404" t="s">
        <v>638</v>
      </c>
      <c r="F37" s="404" t="s">
        <v>638</v>
      </c>
      <c r="G37" s="404" t="s">
        <v>638</v>
      </c>
      <c r="H37" s="404" t="s">
        <v>638</v>
      </c>
      <c r="I37" s="405">
        <v>3.0246254949620193E-3</v>
      </c>
      <c r="J37" s="405">
        <v>97.803205059968931</v>
      </c>
      <c r="K37" s="409"/>
    </row>
    <row r="38" spans="1:11" ht="30.6">
      <c r="A38" s="408" t="s">
        <v>816</v>
      </c>
      <c r="B38" s="404">
        <v>23558939887.639999</v>
      </c>
      <c r="C38" s="404">
        <v>20313781841.669998</v>
      </c>
      <c r="D38" s="404" t="s">
        <v>638</v>
      </c>
      <c r="E38" s="404" t="s">
        <v>638</v>
      </c>
      <c r="F38" s="404" t="s">
        <v>638</v>
      </c>
      <c r="G38" s="404" t="s">
        <v>638</v>
      </c>
      <c r="H38" s="404" t="s">
        <v>638</v>
      </c>
      <c r="I38" s="405">
        <v>10.064214959511922</v>
      </c>
      <c r="J38" s="405">
        <v>86.225364717397383</v>
      </c>
      <c r="K38" s="409"/>
    </row>
    <row r="39" spans="1:11">
      <c r="A39" s="410" t="s">
        <v>641</v>
      </c>
      <c r="B39" s="404">
        <v>23349967511.889999</v>
      </c>
      <c r="C39" s="404">
        <v>20136686811.529999</v>
      </c>
      <c r="D39" s="404" t="s">
        <v>638</v>
      </c>
      <c r="E39" s="404" t="s">
        <v>638</v>
      </c>
      <c r="F39" s="404" t="s">
        <v>638</v>
      </c>
      <c r="G39" s="404" t="s">
        <v>638</v>
      </c>
      <c r="H39" s="404" t="s">
        <v>638</v>
      </c>
      <c r="I39" s="405">
        <v>9.9764753911005855</v>
      </c>
      <c r="J39" s="405">
        <v>86.238607403955612</v>
      </c>
      <c r="K39" s="409"/>
    </row>
    <row r="40" spans="1:11" ht="20.399999999999999">
      <c r="A40" s="408" t="s">
        <v>650</v>
      </c>
      <c r="B40" s="404">
        <v>1453013376.25</v>
      </c>
      <c r="C40" s="404">
        <v>1418897846</v>
      </c>
      <c r="D40" s="404" t="s">
        <v>638</v>
      </c>
      <c r="E40" s="404" t="s">
        <v>638</v>
      </c>
      <c r="F40" s="404" t="s">
        <v>638</v>
      </c>
      <c r="G40" s="404" t="s">
        <v>638</v>
      </c>
      <c r="H40" s="404" t="s">
        <v>638</v>
      </c>
      <c r="I40" s="405">
        <v>0.70297559750491434</v>
      </c>
      <c r="J40" s="405">
        <v>97.652084226640312</v>
      </c>
      <c r="K40" s="409"/>
    </row>
    <row r="41" spans="1:11">
      <c r="A41" s="410" t="s">
        <v>641</v>
      </c>
      <c r="B41" s="404">
        <v>956248.81</v>
      </c>
      <c r="C41" s="404">
        <v>956248.81</v>
      </c>
      <c r="D41" s="404" t="s">
        <v>638</v>
      </c>
      <c r="E41" s="404" t="s">
        <v>638</v>
      </c>
      <c r="F41" s="404" t="s">
        <v>638</v>
      </c>
      <c r="G41" s="404" t="s">
        <v>638</v>
      </c>
      <c r="H41" s="404" t="s">
        <v>638</v>
      </c>
      <c r="I41" s="405">
        <v>4.737617866347182E-4</v>
      </c>
      <c r="J41" s="405">
        <v>100</v>
      </c>
      <c r="K41" s="409"/>
    </row>
    <row r="42" spans="1:11">
      <c r="A42" s="407" t="s">
        <v>780</v>
      </c>
      <c r="B42" s="400">
        <v>686076791.36000001</v>
      </c>
      <c r="C42" s="400">
        <v>552504997.45000005</v>
      </c>
      <c r="D42" s="404" t="s">
        <v>638</v>
      </c>
      <c r="E42" s="404" t="s">
        <v>638</v>
      </c>
      <c r="F42" s="404" t="s">
        <v>638</v>
      </c>
      <c r="G42" s="404" t="s">
        <v>638</v>
      </c>
      <c r="H42" s="404" t="s">
        <v>638</v>
      </c>
      <c r="I42" s="401">
        <v>0.27373184884436347</v>
      </c>
      <c r="J42" s="401">
        <v>80.531072382550278</v>
      </c>
      <c r="K42" s="409"/>
    </row>
    <row r="43" spans="1:11">
      <c r="A43" s="410" t="s">
        <v>781</v>
      </c>
      <c r="B43" s="404">
        <v>541684434.52999997</v>
      </c>
      <c r="C43" s="404">
        <v>427316658.83999997</v>
      </c>
      <c r="D43" s="404" t="s">
        <v>638</v>
      </c>
      <c r="E43" s="404" t="s">
        <v>638</v>
      </c>
      <c r="F43" s="404" t="s">
        <v>638</v>
      </c>
      <c r="G43" s="404" t="s">
        <v>638</v>
      </c>
      <c r="H43" s="404" t="s">
        <v>638</v>
      </c>
      <c r="I43" s="405">
        <v>0.21170881640189101</v>
      </c>
      <c r="J43" s="405">
        <v>78.886641668182179</v>
      </c>
      <c r="K43" s="409"/>
    </row>
    <row r="44" spans="1:11">
      <c r="A44" s="407" t="s">
        <v>782</v>
      </c>
      <c r="B44" s="404">
        <v>4545507315.5</v>
      </c>
      <c r="C44" s="404">
        <v>3728516233.9099998</v>
      </c>
      <c r="D44" s="404" t="s">
        <v>638</v>
      </c>
      <c r="E44" s="404" t="s">
        <v>638</v>
      </c>
      <c r="F44" s="404" t="s">
        <v>638</v>
      </c>
      <c r="G44" s="404" t="s">
        <v>638</v>
      </c>
      <c r="H44" s="404" t="s">
        <v>638</v>
      </c>
      <c r="I44" s="405">
        <v>1.8472478020377903</v>
      </c>
      <c r="J44" s="405">
        <v>82.026404867855064</v>
      </c>
      <c r="K44" s="409"/>
    </row>
    <row r="45" spans="1:11">
      <c r="A45" s="410" t="s">
        <v>783</v>
      </c>
      <c r="B45" s="404">
        <v>3686502096.6100001</v>
      </c>
      <c r="C45" s="404">
        <v>2944051480.6900001</v>
      </c>
      <c r="D45" s="404" t="s">
        <v>638</v>
      </c>
      <c r="E45" s="404" t="s">
        <v>638</v>
      </c>
      <c r="F45" s="404" t="s">
        <v>638</v>
      </c>
      <c r="G45" s="404" t="s">
        <v>638</v>
      </c>
      <c r="H45" s="404" t="s">
        <v>638</v>
      </c>
      <c r="I45" s="405">
        <v>1.4585943269683985</v>
      </c>
      <c r="J45" s="405">
        <v>79.860295845139049</v>
      </c>
      <c r="K45" s="409"/>
    </row>
    <row r="46" spans="1:11" ht="27.6">
      <c r="A46" s="402" t="s">
        <v>651</v>
      </c>
      <c r="B46" s="400">
        <v>54511648661.449997</v>
      </c>
      <c r="C46" s="400">
        <v>54958325678</v>
      </c>
      <c r="D46" s="404" t="s">
        <v>638</v>
      </c>
      <c r="E46" s="404" t="s">
        <v>638</v>
      </c>
      <c r="F46" s="404" t="s">
        <v>638</v>
      </c>
      <c r="G46" s="404" t="s">
        <v>638</v>
      </c>
      <c r="H46" s="404" t="s">
        <v>638</v>
      </c>
      <c r="I46" s="401">
        <v>27.228430813589185</v>
      </c>
      <c r="J46" s="401">
        <v>100.81941571667394</v>
      </c>
      <c r="K46" s="409"/>
    </row>
    <row r="47" spans="1:11">
      <c r="A47" s="403" t="s">
        <v>652</v>
      </c>
      <c r="B47" s="404">
        <v>12653705069</v>
      </c>
      <c r="C47" s="404">
        <v>12645648243</v>
      </c>
      <c r="D47" s="404" t="s">
        <v>638</v>
      </c>
      <c r="E47" s="404" t="s">
        <v>638</v>
      </c>
      <c r="F47" s="404" t="s">
        <v>638</v>
      </c>
      <c r="G47" s="404" t="s">
        <v>638</v>
      </c>
      <c r="H47" s="404" t="s">
        <v>638</v>
      </c>
      <c r="I47" s="405">
        <v>6.2651318800154794</v>
      </c>
      <c r="J47" s="405">
        <v>99.936328324739151</v>
      </c>
      <c r="K47" s="409"/>
    </row>
    <row r="48" spans="1:11">
      <c r="A48" s="403" t="s">
        <v>653</v>
      </c>
      <c r="B48" s="404">
        <v>38268162289.349998</v>
      </c>
      <c r="C48" s="404">
        <v>38355902704</v>
      </c>
      <c r="D48" s="404" t="s">
        <v>638</v>
      </c>
      <c r="E48" s="404" t="s">
        <v>638</v>
      </c>
      <c r="F48" s="404" t="s">
        <v>638</v>
      </c>
      <c r="G48" s="404" t="s">
        <v>638</v>
      </c>
      <c r="H48" s="404" t="s">
        <v>638</v>
      </c>
      <c r="I48" s="405">
        <v>19.002963248690953</v>
      </c>
      <c r="J48" s="405">
        <v>100.22927783672125</v>
      </c>
      <c r="K48" s="409"/>
    </row>
    <row r="49" spans="1:13">
      <c r="A49" s="403" t="s">
        <v>654</v>
      </c>
      <c r="B49" s="404">
        <v>835112</v>
      </c>
      <c r="C49" s="404">
        <v>236436</v>
      </c>
      <c r="D49" s="404" t="s">
        <v>638</v>
      </c>
      <c r="E49" s="404" t="s">
        <v>638</v>
      </c>
      <c r="F49" s="404" t="s">
        <v>638</v>
      </c>
      <c r="G49" s="404" t="s">
        <v>638</v>
      </c>
      <c r="H49" s="404" t="s">
        <v>638</v>
      </c>
      <c r="I49" s="405">
        <v>1.171393267247739E-4</v>
      </c>
      <c r="J49" s="405">
        <v>28.311891099636934</v>
      </c>
      <c r="K49" s="409"/>
    </row>
    <row r="50" spans="1:13">
      <c r="A50" s="403" t="s">
        <v>655</v>
      </c>
      <c r="B50" s="404">
        <v>479691833</v>
      </c>
      <c r="C50" s="404">
        <v>479691833</v>
      </c>
      <c r="D50" s="404" t="s">
        <v>638</v>
      </c>
      <c r="E50" s="404" t="s">
        <v>638</v>
      </c>
      <c r="F50" s="404" t="s">
        <v>638</v>
      </c>
      <c r="G50" s="404" t="s">
        <v>638</v>
      </c>
      <c r="H50" s="404" t="s">
        <v>638</v>
      </c>
      <c r="I50" s="405">
        <v>0.23765745636448204</v>
      </c>
      <c r="J50" s="405">
        <v>100</v>
      </c>
      <c r="K50" s="409"/>
    </row>
    <row r="51" spans="1:13">
      <c r="A51" s="403" t="s">
        <v>1145</v>
      </c>
      <c r="B51" s="404">
        <v>1561549840.51</v>
      </c>
      <c r="C51" s="404">
        <v>1562550298</v>
      </c>
      <c r="D51" s="404" t="s">
        <v>638</v>
      </c>
      <c r="E51" s="404" t="s">
        <v>638</v>
      </c>
      <c r="F51" s="404" t="s">
        <v>638</v>
      </c>
      <c r="G51" s="404" t="s">
        <v>638</v>
      </c>
      <c r="H51" s="404" t="s">
        <v>638</v>
      </c>
      <c r="I51" s="405">
        <v>0.77414644927724552</v>
      </c>
      <c r="J51" s="405">
        <v>100.06406823938923</v>
      </c>
      <c r="K51" s="409"/>
    </row>
    <row r="52" spans="1:13">
      <c r="A52" s="403" t="s">
        <v>657</v>
      </c>
      <c r="B52" s="404">
        <v>1547704517.5899999</v>
      </c>
      <c r="C52" s="404">
        <v>1914296164</v>
      </c>
      <c r="D52" s="404" t="s">
        <v>638</v>
      </c>
      <c r="E52" s="404" t="s">
        <v>638</v>
      </c>
      <c r="F52" s="404" t="s">
        <v>638</v>
      </c>
      <c r="G52" s="404" t="s">
        <v>638</v>
      </c>
      <c r="H52" s="404" t="s">
        <v>638</v>
      </c>
      <c r="I52" s="405">
        <v>0.94841463991429964</v>
      </c>
      <c r="J52" s="405">
        <v>123.6861521203567</v>
      </c>
      <c r="K52" s="409"/>
    </row>
    <row r="53" spans="1:13">
      <c r="A53" s="411"/>
      <c r="B53" s="412"/>
      <c r="C53" s="413"/>
      <c r="D53" s="414"/>
      <c r="E53" s="414"/>
      <c r="F53" s="414"/>
      <c r="G53" s="414"/>
      <c r="H53" s="414"/>
      <c r="I53" s="415"/>
      <c r="J53" s="415"/>
      <c r="K53" s="416"/>
    </row>
    <row r="54" spans="1:13">
      <c r="A54" s="399" t="s">
        <v>621</v>
      </c>
      <c r="B54" s="404">
        <v>206922651001.42001</v>
      </c>
      <c r="C54" s="404">
        <v>201841692803.57999</v>
      </c>
      <c r="D54" s="404">
        <v>5769600305.29</v>
      </c>
      <c r="E54" s="404">
        <v>704379513.25999999</v>
      </c>
      <c r="F54" s="404">
        <v>98894207.760000005</v>
      </c>
      <c r="G54" s="404">
        <v>117241858.86</v>
      </c>
      <c r="H54" s="404">
        <v>5732692.2599999998</v>
      </c>
      <c r="I54" s="478">
        <v>100</v>
      </c>
      <c r="J54" s="479">
        <v>97.544513288781928</v>
      </c>
      <c r="K54" s="480"/>
    </row>
    <row r="55" spans="1:13">
      <c r="A55" s="481" t="s">
        <v>145</v>
      </c>
      <c r="B55" s="404">
        <v>37326524934.160004</v>
      </c>
      <c r="C55" s="404">
        <v>32356748989.599998</v>
      </c>
      <c r="D55" s="404">
        <v>0</v>
      </c>
      <c r="E55" s="404">
        <v>0</v>
      </c>
      <c r="F55" s="404">
        <v>0</v>
      </c>
      <c r="G55" s="404">
        <v>0</v>
      </c>
      <c r="H55" s="404">
        <v>538000</v>
      </c>
      <c r="I55" s="478">
        <v>16.030755856317363</v>
      </c>
      <c r="J55" s="479">
        <v>86.685672043336055</v>
      </c>
      <c r="K55" s="480"/>
    </row>
    <row r="56" spans="1:13">
      <c r="A56" s="481" t="s">
        <v>144</v>
      </c>
      <c r="B56" s="404">
        <v>169596126067.26001</v>
      </c>
      <c r="C56" s="404">
        <v>169484943813.97998</v>
      </c>
      <c r="D56" s="404">
        <v>5769600305.29</v>
      </c>
      <c r="E56" s="404">
        <v>704379513.25999999</v>
      </c>
      <c r="F56" s="404">
        <v>98894207.760000005</v>
      </c>
      <c r="G56" s="404">
        <v>117241858.86</v>
      </c>
      <c r="H56" s="404">
        <v>5194692.26</v>
      </c>
      <c r="I56" s="478">
        <v>83.96924414368263</v>
      </c>
      <c r="J56" s="479">
        <v>99.934442928704669</v>
      </c>
      <c r="K56" s="480"/>
    </row>
    <row r="57" spans="1:13">
      <c r="A57" s="422" t="s">
        <v>658</v>
      </c>
      <c r="B57" s="422"/>
      <c r="C57" s="422"/>
      <c r="D57" s="422"/>
      <c r="E57" s="482"/>
      <c r="F57" s="482"/>
      <c r="G57" s="482"/>
      <c r="H57" s="482"/>
      <c r="I57" s="415"/>
      <c r="J57" s="415"/>
      <c r="K57" s="415"/>
    </row>
    <row r="58" spans="1:13">
      <c r="A58" s="483"/>
      <c r="B58" s="412"/>
      <c r="C58" s="413"/>
      <c r="D58" s="413"/>
      <c r="E58" s="414"/>
      <c r="F58" s="414"/>
      <c r="G58" s="414"/>
      <c r="H58" s="414"/>
      <c r="I58" s="414"/>
      <c r="J58" s="415"/>
      <c r="K58" s="415"/>
      <c r="L58" s="416"/>
    </row>
    <row r="59" spans="1:13" ht="24" customHeight="1">
      <c r="A59" s="2057" t="s">
        <v>617</v>
      </c>
      <c r="B59" s="2062" t="s">
        <v>784</v>
      </c>
      <c r="C59" s="2062" t="s">
        <v>785</v>
      </c>
      <c r="D59" s="2062" t="s">
        <v>786</v>
      </c>
      <c r="E59" s="2062" t="s">
        <v>659</v>
      </c>
      <c r="F59" s="2062"/>
      <c r="G59" s="2062"/>
      <c r="H59" s="2063" t="s">
        <v>787</v>
      </c>
      <c r="I59" s="2062" t="s">
        <v>618</v>
      </c>
      <c r="J59" s="2208" t="s">
        <v>619</v>
      </c>
    </row>
    <row r="60" spans="1:13">
      <c r="A60" s="2057"/>
      <c r="B60" s="2062"/>
      <c r="C60" s="2062"/>
      <c r="D60" s="2072"/>
      <c r="E60" s="2067" t="s">
        <v>788</v>
      </c>
      <c r="F60" s="2073" t="s">
        <v>660</v>
      </c>
      <c r="G60" s="2072"/>
      <c r="H60" s="2064"/>
      <c r="I60" s="2062"/>
      <c r="J60" s="2208"/>
      <c r="K60" s="424"/>
      <c r="L60" s="425"/>
    </row>
    <row r="61" spans="1:13" ht="78.75" customHeight="1">
      <c r="A61" s="2057"/>
      <c r="B61" s="2062"/>
      <c r="C61" s="2062"/>
      <c r="D61" s="2072"/>
      <c r="E61" s="2072"/>
      <c r="F61" s="426" t="s">
        <v>789</v>
      </c>
      <c r="G61" s="426" t="s">
        <v>790</v>
      </c>
      <c r="H61" s="2065"/>
      <c r="I61" s="2062"/>
      <c r="J61" s="2208"/>
      <c r="K61" s="424"/>
      <c r="M61" s="427"/>
    </row>
    <row r="62" spans="1:13">
      <c r="A62" s="2057"/>
      <c r="B62" s="2058" t="s">
        <v>180</v>
      </c>
      <c r="C62" s="2059"/>
      <c r="D62" s="2059"/>
      <c r="E62" s="2059"/>
      <c r="F62" s="2059"/>
      <c r="G62" s="2059"/>
      <c r="H62" s="2060"/>
      <c r="I62" s="2061" t="s">
        <v>188</v>
      </c>
      <c r="J62" s="2061"/>
      <c r="M62" s="427"/>
    </row>
    <row r="63" spans="1:13">
      <c r="A63" s="397">
        <v>1</v>
      </c>
      <c r="B63" s="423">
        <v>2</v>
      </c>
      <c r="C63" s="423">
        <v>3</v>
      </c>
      <c r="D63" s="423">
        <v>4</v>
      </c>
      <c r="E63" s="397">
        <v>5</v>
      </c>
      <c r="F63" s="397">
        <v>6</v>
      </c>
      <c r="G63" s="423">
        <v>7</v>
      </c>
      <c r="H63" s="423">
        <v>8</v>
      </c>
      <c r="I63" s="397">
        <v>9</v>
      </c>
      <c r="J63" s="423">
        <v>10</v>
      </c>
      <c r="M63" s="427"/>
    </row>
    <row r="64" spans="1:13" ht="27.6">
      <c r="A64" s="399" t="s">
        <v>661</v>
      </c>
      <c r="B64" s="418">
        <v>222880527068.75</v>
      </c>
      <c r="C64" s="418">
        <v>203750813721.29999</v>
      </c>
      <c r="D64" s="418">
        <v>204043782699.09</v>
      </c>
      <c r="E64" s="418">
        <v>8621556797.4200001</v>
      </c>
      <c r="F64" s="418">
        <v>1680704.85</v>
      </c>
      <c r="G64" s="418">
        <v>28224681.460000001</v>
      </c>
      <c r="H64" s="429">
        <v>726972756.25</v>
      </c>
      <c r="I64" s="430">
        <v>100</v>
      </c>
      <c r="J64" s="430">
        <v>91.417054868346924</v>
      </c>
      <c r="M64" s="484"/>
    </row>
    <row r="65" spans="1:13">
      <c r="A65" s="402" t="s">
        <v>662</v>
      </c>
      <c r="B65" s="431">
        <v>56700325755.670097</v>
      </c>
      <c r="C65" s="431">
        <v>47480918361.660004</v>
      </c>
      <c r="D65" s="431">
        <v>47625808315.730003</v>
      </c>
      <c r="E65" s="431">
        <v>1012685186.2</v>
      </c>
      <c r="F65" s="431">
        <v>129267.08</v>
      </c>
      <c r="G65" s="431">
        <v>4572787.76</v>
      </c>
      <c r="H65" s="432">
        <v>674388184.39999998</v>
      </c>
      <c r="I65" s="430">
        <v>23.303425146859365</v>
      </c>
      <c r="J65" s="430">
        <v>83.740115649885581</v>
      </c>
      <c r="M65" s="485"/>
    </row>
    <row r="66" spans="1:13">
      <c r="A66" s="403" t="s">
        <v>663</v>
      </c>
      <c r="B66" s="404">
        <v>54926873071.440102</v>
      </c>
      <c r="C66" s="404">
        <v>45861419036.739998</v>
      </c>
      <c r="D66" s="404">
        <v>46006308090.449997</v>
      </c>
      <c r="E66" s="404">
        <v>1009306793.96</v>
      </c>
      <c r="F66" s="404">
        <v>129267.08</v>
      </c>
      <c r="G66" s="404">
        <v>1622787.76</v>
      </c>
      <c r="H66" s="433">
        <v>674388184.39999998</v>
      </c>
      <c r="I66" s="430">
        <v>22.50858202680428</v>
      </c>
      <c r="J66" s="430">
        <v>83.495412122024121</v>
      </c>
      <c r="M66" s="482"/>
    </row>
    <row r="67" spans="1:13" ht="27.6">
      <c r="A67" s="402" t="s">
        <v>664</v>
      </c>
      <c r="B67" s="431">
        <v>166180201313.0799</v>
      </c>
      <c r="C67" s="431">
        <v>156269895359.63998</v>
      </c>
      <c r="D67" s="431">
        <v>156417974383.35999</v>
      </c>
      <c r="E67" s="431">
        <v>7608871611.2200003</v>
      </c>
      <c r="F67" s="431">
        <v>1551437.77</v>
      </c>
      <c r="G67" s="431">
        <v>23651893.700000003</v>
      </c>
      <c r="H67" s="432">
        <v>52584571.850000024</v>
      </c>
      <c r="I67" s="430">
        <v>76.696574853140632</v>
      </c>
      <c r="J67" s="430">
        <v>94.036409948277097</v>
      </c>
      <c r="M67" s="485"/>
    </row>
    <row r="68" spans="1:13">
      <c r="A68" s="403" t="s">
        <v>665</v>
      </c>
      <c r="B68" s="404">
        <v>75262727816.630096</v>
      </c>
      <c r="C68" s="404">
        <v>72663393309.879898</v>
      </c>
      <c r="D68" s="404">
        <v>72722780646.129898</v>
      </c>
      <c r="E68" s="404">
        <v>5854323128.0400105</v>
      </c>
      <c r="F68" s="404">
        <v>785435.41</v>
      </c>
      <c r="G68" s="404">
        <v>5539707.9100000001</v>
      </c>
      <c r="H68" s="433">
        <v>494097.2</v>
      </c>
      <c r="I68" s="430">
        <v>35.662872693736738</v>
      </c>
      <c r="J68" s="430">
        <v>96.546319031801232</v>
      </c>
      <c r="M68" s="482"/>
    </row>
    <row r="69" spans="1:13">
      <c r="A69" s="403" t="s">
        <v>599</v>
      </c>
      <c r="B69" s="486">
        <v>15657967156.43</v>
      </c>
      <c r="C69" s="486">
        <v>15266370893.379999</v>
      </c>
      <c r="D69" s="486">
        <v>15270551940.85</v>
      </c>
      <c r="E69" s="486">
        <v>9688452.2300000004</v>
      </c>
      <c r="F69" s="486">
        <v>0</v>
      </c>
      <c r="G69" s="486">
        <v>251241.33</v>
      </c>
      <c r="H69" s="487">
        <v>1527603</v>
      </c>
      <c r="I69" s="430">
        <v>7.4926674473369541</v>
      </c>
      <c r="J69" s="430">
        <v>97.499060643455309</v>
      </c>
      <c r="M69" s="488"/>
    </row>
    <row r="70" spans="1:13">
      <c r="A70" s="403" t="s">
        <v>666</v>
      </c>
      <c r="B70" s="404">
        <v>2746838199.8699999</v>
      </c>
      <c r="C70" s="404">
        <v>2553524237.6300001</v>
      </c>
      <c r="D70" s="404">
        <v>2557059374.4200001</v>
      </c>
      <c r="E70" s="404">
        <v>53447896.079999998</v>
      </c>
      <c r="F70" s="404">
        <v>0</v>
      </c>
      <c r="G70" s="404">
        <v>0</v>
      </c>
      <c r="H70" s="433">
        <v>0</v>
      </c>
      <c r="I70" s="430">
        <v>1.2532584243431937</v>
      </c>
      <c r="J70" s="430">
        <v>92.962309820463801</v>
      </c>
      <c r="M70" s="482"/>
    </row>
    <row r="71" spans="1:13">
      <c r="A71" s="403" t="s">
        <v>667</v>
      </c>
      <c r="B71" s="486">
        <v>56659903.719999999</v>
      </c>
      <c r="C71" s="486">
        <v>1455629.03</v>
      </c>
      <c r="D71" s="486">
        <v>1456486.41</v>
      </c>
      <c r="E71" s="486">
        <v>87.57</v>
      </c>
      <c r="F71" s="486">
        <v>0</v>
      </c>
      <c r="G71" s="486">
        <v>0</v>
      </c>
      <c r="H71" s="487">
        <v>0</v>
      </c>
      <c r="I71" s="430">
        <v>7.1441630264656433E-4</v>
      </c>
      <c r="J71" s="430">
        <v>2.5690637195456216</v>
      </c>
      <c r="M71" s="488"/>
    </row>
    <row r="72" spans="1:13">
      <c r="A72" s="403" t="s">
        <v>668</v>
      </c>
      <c r="B72" s="486">
        <v>20467645058.189999</v>
      </c>
      <c r="C72" s="486">
        <v>19763496550.07</v>
      </c>
      <c r="D72" s="486">
        <v>19766660170.889999</v>
      </c>
      <c r="E72" s="486">
        <v>207532827.68000001</v>
      </c>
      <c r="F72" s="486">
        <v>6338.49</v>
      </c>
      <c r="G72" s="486">
        <v>214523.01</v>
      </c>
      <c r="H72" s="489">
        <v>0</v>
      </c>
      <c r="I72" s="430">
        <v>9.6998368689233541</v>
      </c>
      <c r="J72" s="430">
        <v>96.559699437243083</v>
      </c>
      <c r="M72" s="488"/>
    </row>
    <row r="73" spans="1:13">
      <c r="A73" s="403" t="s">
        <v>669</v>
      </c>
      <c r="B73" s="404">
        <v>51988363178.239807</v>
      </c>
      <c r="C73" s="404">
        <v>46021654739.650093</v>
      </c>
      <c r="D73" s="404">
        <v>46099465764.660088</v>
      </c>
      <c r="E73" s="404">
        <v>1483879219.6199899</v>
      </c>
      <c r="F73" s="404">
        <v>759663.87</v>
      </c>
      <c r="G73" s="404">
        <v>17646421.450000003</v>
      </c>
      <c r="H73" s="487">
        <v>50562871.650000021</v>
      </c>
      <c r="I73" s="430">
        <v>22.587225002497757</v>
      </c>
      <c r="J73" s="430">
        <v>88.522992312465945</v>
      </c>
      <c r="M73" s="482"/>
    </row>
    <row r="74" spans="1:13">
      <c r="A74" s="399" t="s">
        <v>670</v>
      </c>
      <c r="B74" s="431">
        <v>-15957876067.329987</v>
      </c>
      <c r="C74" s="431">
        <v>-1909120917.7200012</v>
      </c>
      <c r="D74" s="490"/>
      <c r="E74" s="485"/>
      <c r="F74" s="485"/>
      <c r="G74" s="485"/>
      <c r="H74" s="491"/>
      <c r="I74" s="434"/>
      <c r="J74" s="434"/>
      <c r="K74" s="435"/>
      <c r="M74" s="485"/>
    </row>
    <row r="75" spans="1:13" ht="41.4">
      <c r="A75" s="492" t="s">
        <v>671</v>
      </c>
      <c r="B75" s="431">
        <v>3415924754.1801147</v>
      </c>
      <c r="C75" s="431">
        <v>13215048454.339996</v>
      </c>
      <c r="D75" s="490"/>
      <c r="E75" s="485"/>
      <c r="F75" s="485"/>
      <c r="G75" s="485"/>
      <c r="H75" s="485"/>
      <c r="I75" s="434"/>
      <c r="J75" s="434"/>
      <c r="K75" s="435"/>
      <c r="M75" s="485"/>
    </row>
    <row r="76" spans="1:13">
      <c r="A76" s="493"/>
      <c r="B76" s="485"/>
      <c r="C76" s="485"/>
      <c r="D76" s="485"/>
      <c r="E76" s="485"/>
      <c r="F76" s="485"/>
      <c r="G76" s="485"/>
      <c r="H76" s="485"/>
      <c r="I76" s="485"/>
      <c r="J76" s="434"/>
      <c r="K76" s="434"/>
      <c r="L76" s="435"/>
    </row>
    <row r="77" spans="1:13">
      <c r="A77" s="494" t="s">
        <v>672</v>
      </c>
      <c r="B77" s="494"/>
      <c r="C77" s="494"/>
      <c r="D77" s="494"/>
      <c r="E77" s="494"/>
      <c r="F77" s="485"/>
      <c r="G77" s="485"/>
      <c r="H77" s="485"/>
      <c r="I77" s="485"/>
      <c r="J77" s="434"/>
      <c r="K77" s="434"/>
      <c r="L77" s="435"/>
    </row>
    <row r="78" spans="1:13" ht="27.6">
      <c r="A78" s="399" t="s">
        <v>817</v>
      </c>
      <c r="B78" s="404">
        <v>5589516220.8400002</v>
      </c>
      <c r="C78" s="404">
        <v>3969063961.29</v>
      </c>
      <c r="D78" s="404">
        <v>3985563146.3099999</v>
      </c>
      <c r="E78" s="404">
        <v>94165478.870000005</v>
      </c>
      <c r="F78" s="404">
        <v>0</v>
      </c>
      <c r="G78" s="404">
        <v>3392</v>
      </c>
      <c r="H78" s="404">
        <v>37889886.170000002</v>
      </c>
      <c r="I78" s="419">
        <v>100</v>
      </c>
      <c r="J78" s="419">
        <v>71.009078504714026</v>
      </c>
      <c r="K78" s="435"/>
    </row>
    <row r="79" spans="1:13">
      <c r="A79" s="495" t="s">
        <v>674</v>
      </c>
      <c r="B79" s="404">
        <v>4556648260.9399996</v>
      </c>
      <c r="C79" s="404">
        <v>3424816091.7600002</v>
      </c>
      <c r="D79" s="404">
        <v>3436294567.3400002</v>
      </c>
      <c r="E79" s="404">
        <v>84865983.409999996</v>
      </c>
      <c r="F79" s="404">
        <v>0</v>
      </c>
      <c r="G79" s="404">
        <v>0</v>
      </c>
      <c r="H79" s="404">
        <v>37139210.710000001</v>
      </c>
      <c r="I79" s="419">
        <v>86.28775260771782</v>
      </c>
      <c r="J79" s="419">
        <v>75.160861572700995</v>
      </c>
      <c r="K79" s="435"/>
    </row>
    <row r="80" spans="1:13">
      <c r="A80" s="496" t="s">
        <v>675</v>
      </c>
      <c r="B80" s="404">
        <v>1032867959.9000006</v>
      </c>
      <c r="C80" s="404">
        <v>544247869.52999973</v>
      </c>
      <c r="D80" s="404">
        <v>549268578.96999979</v>
      </c>
      <c r="E80" s="404">
        <v>9299495.4600000083</v>
      </c>
      <c r="F80" s="404">
        <v>0</v>
      </c>
      <c r="G80" s="404">
        <v>3392</v>
      </c>
      <c r="H80" s="404">
        <v>750675.46000000089</v>
      </c>
      <c r="I80" s="419">
        <v>13.712247392282176</v>
      </c>
      <c r="J80" s="419">
        <v>52.692879502496361</v>
      </c>
    </row>
    <row r="81" spans="1:12" ht="15.6">
      <c r="A81" s="476" t="s">
        <v>791</v>
      </c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476"/>
    </row>
    <row r="83" spans="1:12">
      <c r="A83" s="436" t="s">
        <v>1</v>
      </c>
      <c r="B83" s="443" t="s">
        <v>676</v>
      </c>
      <c r="C83" s="443" t="s">
        <v>677</v>
      </c>
      <c r="D83" s="2074" t="s">
        <v>638</v>
      </c>
      <c r="E83" s="2075"/>
      <c r="F83" s="2075"/>
      <c r="G83" s="2075"/>
      <c r="H83" s="2076"/>
      <c r="I83" s="423" t="s">
        <v>5</v>
      </c>
      <c r="J83" s="423" t="s">
        <v>4</v>
      </c>
    </row>
    <row r="84" spans="1:12">
      <c r="A84" s="436"/>
      <c r="B84" s="2067" t="s">
        <v>180</v>
      </c>
      <c r="C84" s="2068"/>
      <c r="D84" s="2077"/>
      <c r="E84" s="2078"/>
      <c r="F84" s="2078"/>
      <c r="G84" s="2078"/>
      <c r="H84" s="2079"/>
      <c r="I84" s="2067" t="s">
        <v>188</v>
      </c>
      <c r="J84" s="2207"/>
      <c r="L84" s="497"/>
    </row>
    <row r="85" spans="1:12">
      <c r="A85" s="426">
        <v>1</v>
      </c>
      <c r="B85" s="498">
        <v>2</v>
      </c>
      <c r="C85" s="498">
        <v>3</v>
      </c>
      <c r="D85" s="2080"/>
      <c r="E85" s="2081"/>
      <c r="F85" s="2081"/>
      <c r="G85" s="2081"/>
      <c r="H85" s="2082"/>
      <c r="I85" s="445">
        <v>4</v>
      </c>
      <c r="J85" s="445">
        <v>5</v>
      </c>
    </row>
    <row r="86" spans="1:12" ht="27.6">
      <c r="A86" s="499" t="s">
        <v>678</v>
      </c>
      <c r="B86" s="446">
        <v>22328175502.830002</v>
      </c>
      <c r="C86" s="446">
        <v>27022379617.919998</v>
      </c>
      <c r="D86" s="446" t="s">
        <v>638</v>
      </c>
      <c r="E86" s="446" t="s">
        <v>638</v>
      </c>
      <c r="F86" s="446" t="s">
        <v>638</v>
      </c>
      <c r="G86" s="446" t="s">
        <v>638</v>
      </c>
      <c r="H86" s="446" t="s">
        <v>638</v>
      </c>
      <c r="I86" s="500">
        <v>100</v>
      </c>
      <c r="J86" s="430">
        <v>121.02367976503511</v>
      </c>
    </row>
    <row r="87" spans="1:12" ht="20.399999999999999">
      <c r="A87" s="448" t="s">
        <v>818</v>
      </c>
      <c r="B87" s="449">
        <v>10487501100.780001</v>
      </c>
      <c r="C87" s="449">
        <v>8696454484.9899998</v>
      </c>
      <c r="D87" s="446" t="s">
        <v>638</v>
      </c>
      <c r="E87" s="446" t="s">
        <v>638</v>
      </c>
      <c r="F87" s="446" t="s">
        <v>638</v>
      </c>
      <c r="G87" s="446" t="s">
        <v>638</v>
      </c>
      <c r="H87" s="446" t="s">
        <v>638</v>
      </c>
      <c r="I87" s="500">
        <v>32.182415493944553</v>
      </c>
      <c r="J87" s="430">
        <v>82.922084121099232</v>
      </c>
    </row>
    <row r="88" spans="1:12">
      <c r="A88" s="450" t="s">
        <v>680</v>
      </c>
      <c r="B88" s="449">
        <v>342790236.08999997</v>
      </c>
      <c r="C88" s="449">
        <v>293353000</v>
      </c>
      <c r="D88" s="446" t="s">
        <v>638</v>
      </c>
      <c r="E88" s="446" t="s">
        <v>638</v>
      </c>
      <c r="F88" s="446" t="s">
        <v>638</v>
      </c>
      <c r="G88" s="446" t="s">
        <v>638</v>
      </c>
      <c r="H88" s="446" t="s">
        <v>638</v>
      </c>
      <c r="I88" s="500">
        <v>1.0855927721682284</v>
      </c>
      <c r="J88" s="430">
        <v>85.577991761404732</v>
      </c>
    </row>
    <row r="89" spans="1:12">
      <c r="A89" s="448" t="s">
        <v>681</v>
      </c>
      <c r="B89" s="449">
        <v>150348275.08000001</v>
      </c>
      <c r="C89" s="449">
        <v>138713297.38999999</v>
      </c>
      <c r="D89" s="446" t="s">
        <v>638</v>
      </c>
      <c r="E89" s="446" t="s">
        <v>638</v>
      </c>
      <c r="F89" s="446" t="s">
        <v>638</v>
      </c>
      <c r="G89" s="446" t="s">
        <v>638</v>
      </c>
      <c r="H89" s="446" t="s">
        <v>638</v>
      </c>
      <c r="I89" s="500">
        <v>0.51332746912493121</v>
      </c>
      <c r="J89" s="430">
        <v>92.261316144924791</v>
      </c>
    </row>
    <row r="90" spans="1:12" ht="30.6">
      <c r="A90" s="448" t="s">
        <v>682</v>
      </c>
      <c r="B90" s="449">
        <v>3086941776.4699998</v>
      </c>
      <c r="C90" s="449">
        <v>5982940336.3800001</v>
      </c>
      <c r="D90" s="446" t="s">
        <v>638</v>
      </c>
      <c r="E90" s="446" t="s">
        <v>638</v>
      </c>
      <c r="F90" s="446" t="s">
        <v>638</v>
      </c>
      <c r="G90" s="446" t="s">
        <v>638</v>
      </c>
      <c r="H90" s="446" t="s">
        <v>638</v>
      </c>
      <c r="I90" s="500">
        <v>22.1406864272323</v>
      </c>
      <c r="J90" s="430">
        <v>193.8144859739354</v>
      </c>
    </row>
    <row r="91" spans="1:12" ht="20.399999999999999">
      <c r="A91" s="448" t="s">
        <v>819</v>
      </c>
      <c r="B91" s="449">
        <v>2339285878.3600001</v>
      </c>
      <c r="C91" s="449">
        <v>2781102553.9099998</v>
      </c>
      <c r="D91" s="446" t="s">
        <v>638</v>
      </c>
      <c r="E91" s="446" t="s">
        <v>638</v>
      </c>
      <c r="F91" s="446" t="s">
        <v>638</v>
      </c>
      <c r="G91" s="446" t="s">
        <v>638</v>
      </c>
      <c r="H91" s="446" t="s">
        <v>638</v>
      </c>
      <c r="I91" s="500">
        <v>10.291849175509698</v>
      </c>
      <c r="J91" s="430">
        <v>118.88681839347244</v>
      </c>
    </row>
    <row r="92" spans="1:12">
      <c r="A92" s="448" t="s">
        <v>684</v>
      </c>
      <c r="B92" s="449">
        <v>0</v>
      </c>
      <c r="C92" s="449">
        <v>0</v>
      </c>
      <c r="D92" s="446" t="s">
        <v>638</v>
      </c>
      <c r="E92" s="446" t="s">
        <v>638</v>
      </c>
      <c r="F92" s="446" t="s">
        <v>638</v>
      </c>
      <c r="G92" s="446" t="s">
        <v>638</v>
      </c>
      <c r="H92" s="446" t="s">
        <v>638</v>
      </c>
      <c r="I92" s="500">
        <v>0</v>
      </c>
      <c r="J92" s="430" t="s">
        <v>140</v>
      </c>
    </row>
    <row r="93" spans="1:12" ht="20.399999999999999">
      <c r="A93" s="448" t="s">
        <v>820</v>
      </c>
      <c r="B93" s="449">
        <v>5816129619.2399998</v>
      </c>
      <c r="C93" s="449">
        <v>8959301327.6399994</v>
      </c>
      <c r="D93" s="446" t="s">
        <v>638</v>
      </c>
      <c r="E93" s="446" t="s">
        <v>638</v>
      </c>
      <c r="F93" s="446" t="s">
        <v>638</v>
      </c>
      <c r="G93" s="446" t="s">
        <v>638</v>
      </c>
      <c r="H93" s="446" t="s">
        <v>638</v>
      </c>
      <c r="I93" s="500">
        <v>33.155116071637906</v>
      </c>
      <c r="J93" s="430">
        <v>154.04232563872472</v>
      </c>
    </row>
    <row r="94" spans="1:12" ht="40.799999999999997">
      <c r="A94" s="448" t="s">
        <v>821</v>
      </c>
      <c r="B94" s="449">
        <v>0</v>
      </c>
      <c r="C94" s="449">
        <v>11092622.699999999</v>
      </c>
      <c r="D94" s="446" t="s">
        <v>638</v>
      </c>
      <c r="E94" s="446" t="s">
        <v>638</v>
      </c>
      <c r="F94" s="446" t="s">
        <v>638</v>
      </c>
      <c r="G94" s="446" t="s">
        <v>638</v>
      </c>
      <c r="H94" s="446" t="s">
        <v>638</v>
      </c>
      <c r="I94" s="500"/>
      <c r="J94" s="430"/>
    </row>
    <row r="95" spans="1:12">
      <c r="A95" s="448" t="s">
        <v>687</v>
      </c>
      <c r="B95" s="449">
        <v>447968852.89999998</v>
      </c>
      <c r="C95" s="449">
        <v>452774994.91000003</v>
      </c>
      <c r="D95" s="446" t="s">
        <v>638</v>
      </c>
      <c r="E95" s="446" t="s">
        <v>638</v>
      </c>
      <c r="F95" s="446" t="s">
        <v>638</v>
      </c>
      <c r="G95" s="446" t="s">
        <v>638</v>
      </c>
      <c r="H95" s="446" t="s">
        <v>638</v>
      </c>
      <c r="I95" s="500"/>
      <c r="J95" s="430"/>
    </row>
    <row r="96" spans="1:12">
      <c r="A96" s="450" t="s">
        <v>688</v>
      </c>
      <c r="B96" s="449">
        <v>439968852.89999998</v>
      </c>
      <c r="C96" s="449">
        <v>437861457.69</v>
      </c>
      <c r="D96" s="446" t="s">
        <v>638</v>
      </c>
      <c r="E96" s="446" t="s">
        <v>638</v>
      </c>
      <c r="F96" s="446" t="s">
        <v>638</v>
      </c>
      <c r="G96" s="446" t="s">
        <v>638</v>
      </c>
      <c r="H96" s="446" t="s">
        <v>638</v>
      </c>
      <c r="I96" s="500">
        <v>1.6203660220938885</v>
      </c>
      <c r="J96" s="430">
        <v>99.521012636210642</v>
      </c>
    </row>
    <row r="97" spans="1:10" ht="27.6">
      <c r="A97" s="499" t="s">
        <v>689</v>
      </c>
      <c r="B97" s="446">
        <v>6237079783.2299995</v>
      </c>
      <c r="C97" s="446">
        <v>5834385667.1000004</v>
      </c>
      <c r="D97" s="446" t="s">
        <v>638</v>
      </c>
      <c r="E97" s="446" t="s">
        <v>638</v>
      </c>
      <c r="F97" s="446" t="s">
        <v>638</v>
      </c>
      <c r="G97" s="446" t="s">
        <v>638</v>
      </c>
      <c r="H97" s="446" t="s">
        <v>638</v>
      </c>
      <c r="I97" s="500">
        <v>100</v>
      </c>
      <c r="J97" s="430">
        <v>93.543547138634551</v>
      </c>
    </row>
    <row r="98" spans="1:10" ht="30.6">
      <c r="A98" s="448" t="s">
        <v>822</v>
      </c>
      <c r="B98" s="449">
        <v>4842189909.71</v>
      </c>
      <c r="C98" s="449">
        <v>4797602331.5299997</v>
      </c>
      <c r="D98" s="446" t="s">
        <v>638</v>
      </c>
      <c r="E98" s="446" t="s">
        <v>638</v>
      </c>
      <c r="F98" s="446" t="s">
        <v>638</v>
      </c>
      <c r="G98" s="446" t="s">
        <v>638</v>
      </c>
      <c r="H98" s="446" t="s">
        <v>638</v>
      </c>
      <c r="I98" s="500">
        <v>82.229777139752628</v>
      </c>
      <c r="J98" s="430">
        <v>99.079185678145564</v>
      </c>
    </row>
    <row r="99" spans="1:10">
      <c r="A99" s="450" t="s">
        <v>691</v>
      </c>
      <c r="B99" s="449">
        <v>129872753.2</v>
      </c>
      <c r="C99" s="449">
        <v>129465150.15000001</v>
      </c>
      <c r="D99" s="446" t="s">
        <v>638</v>
      </c>
      <c r="E99" s="446" t="s">
        <v>638</v>
      </c>
      <c r="F99" s="446" t="s">
        <v>638</v>
      </c>
      <c r="G99" s="446" t="s">
        <v>638</v>
      </c>
      <c r="H99" s="446" t="s">
        <v>638</v>
      </c>
      <c r="I99" s="500">
        <v>2.2190022658264046</v>
      </c>
      <c r="J99" s="430">
        <v>99.686151991116787</v>
      </c>
    </row>
    <row r="100" spans="1:10">
      <c r="A100" s="448" t="s">
        <v>692</v>
      </c>
      <c r="B100" s="449">
        <v>150773907.28</v>
      </c>
      <c r="C100" s="449">
        <v>116199615.61</v>
      </c>
      <c r="D100" s="446" t="s">
        <v>638</v>
      </c>
      <c r="E100" s="446" t="s">
        <v>638</v>
      </c>
      <c r="F100" s="446" t="s">
        <v>638</v>
      </c>
      <c r="G100" s="446" t="s">
        <v>638</v>
      </c>
      <c r="H100" s="446" t="s">
        <v>638</v>
      </c>
      <c r="I100" s="500">
        <v>1.9916341195140324</v>
      </c>
      <c r="J100" s="430">
        <v>77.068783124527911</v>
      </c>
    </row>
    <row r="101" spans="1:10">
      <c r="A101" s="448" t="s">
        <v>693</v>
      </c>
      <c r="B101" s="449">
        <v>1244115966.24</v>
      </c>
      <c r="C101" s="449">
        <v>920583719.96000004</v>
      </c>
      <c r="D101" s="446" t="s">
        <v>638</v>
      </c>
      <c r="E101" s="446" t="s">
        <v>638</v>
      </c>
      <c r="F101" s="446" t="s">
        <v>638</v>
      </c>
      <c r="G101" s="446" t="s">
        <v>638</v>
      </c>
      <c r="H101" s="446" t="s">
        <v>638</v>
      </c>
      <c r="I101" s="500">
        <v>15.778588740733333</v>
      </c>
      <c r="J101" s="430">
        <v>73.995008901156723</v>
      </c>
    </row>
    <row r="102" spans="1:10">
      <c r="A102" s="450" t="s">
        <v>694</v>
      </c>
      <c r="B102" s="449">
        <v>744997659.23000002</v>
      </c>
      <c r="C102" s="449">
        <v>645116023.15999997</v>
      </c>
      <c r="D102" s="446" t="s">
        <v>638</v>
      </c>
      <c r="E102" s="446" t="s">
        <v>638</v>
      </c>
      <c r="F102" s="446" t="s">
        <v>638</v>
      </c>
      <c r="G102" s="446" t="s">
        <v>638</v>
      </c>
      <c r="H102" s="446" t="s">
        <v>638</v>
      </c>
      <c r="I102" s="500">
        <v>11.057137117242661</v>
      </c>
      <c r="J102" s="430">
        <v>86.593026859542931</v>
      </c>
    </row>
    <row r="104" spans="1:10">
      <c r="A104" s="436" t="s">
        <v>1</v>
      </c>
      <c r="B104" s="443" t="s">
        <v>676</v>
      </c>
      <c r="C104" s="423" t="s">
        <v>677</v>
      </c>
    </row>
    <row r="105" spans="1:10">
      <c r="A105" s="436"/>
      <c r="B105" s="2067" t="s">
        <v>180</v>
      </c>
      <c r="C105" s="2068"/>
    </row>
    <row r="106" spans="1:10">
      <c r="A106" s="426">
        <v>1</v>
      </c>
      <c r="B106" s="498">
        <v>2</v>
      </c>
      <c r="C106" s="445">
        <v>3</v>
      </c>
    </row>
    <row r="107" spans="1:10" ht="30.6">
      <c r="A107" s="451" t="s">
        <v>695</v>
      </c>
      <c r="B107" s="449">
        <v>16323100597.76</v>
      </c>
      <c r="C107" s="421">
        <v>6060250080.1400003</v>
      </c>
    </row>
    <row r="108" spans="1:10" ht="20.399999999999999">
      <c r="A108" s="452" t="s">
        <v>696</v>
      </c>
      <c r="B108" s="449">
        <v>265695055.84</v>
      </c>
      <c r="C108" s="421">
        <v>126157900.13</v>
      </c>
    </row>
    <row r="109" spans="1:10">
      <c r="A109" s="452" t="s">
        <v>697</v>
      </c>
      <c r="B109" s="449">
        <v>7239997686.3599997</v>
      </c>
      <c r="C109" s="421">
        <v>3089615257.3099999</v>
      </c>
    </row>
    <row r="110" spans="1:10" ht="20.399999999999999">
      <c r="A110" s="452" t="s">
        <v>698</v>
      </c>
      <c r="B110" s="449">
        <v>0</v>
      </c>
      <c r="C110" s="421">
        <v>0</v>
      </c>
    </row>
    <row r="111" spans="1:10" ht="40.799999999999997">
      <c r="A111" s="452" t="s">
        <v>699</v>
      </c>
      <c r="B111" s="449">
        <v>2252867237.0799999</v>
      </c>
      <c r="C111" s="421">
        <v>535865702.06999999</v>
      </c>
    </row>
    <row r="112" spans="1:10" ht="51">
      <c r="A112" s="452" t="s">
        <v>700</v>
      </c>
      <c r="B112" s="449">
        <v>4163932342.3099999</v>
      </c>
      <c r="C112" s="421">
        <v>1099309268.6099999</v>
      </c>
    </row>
    <row r="113" spans="1:4" ht="91.8">
      <c r="A113" s="452" t="s">
        <v>701</v>
      </c>
      <c r="B113" s="449">
        <v>2100451594.6900001</v>
      </c>
      <c r="C113" s="421">
        <v>1072282123.92</v>
      </c>
    </row>
    <row r="114" spans="1:4">
      <c r="A114" s="452" t="s">
        <v>702</v>
      </c>
      <c r="B114" s="449">
        <v>54325130.520000003</v>
      </c>
      <c r="C114" s="421">
        <v>18634606.32</v>
      </c>
    </row>
    <row r="115" spans="1:4">
      <c r="A115" s="452" t="s">
        <v>688</v>
      </c>
      <c r="B115" s="449">
        <v>245831550.96000001</v>
      </c>
      <c r="C115" s="421">
        <v>118385221.78</v>
      </c>
    </row>
    <row r="117" spans="1:4">
      <c r="A117" s="2066" t="s">
        <v>1146</v>
      </c>
      <c r="B117" s="2066"/>
      <c r="C117" s="2066"/>
      <c r="D117" s="2066"/>
    </row>
  </sheetData>
  <mergeCells count="20">
    <mergeCell ref="A3:A4"/>
    <mergeCell ref="B4:H4"/>
    <mergeCell ref="I4:K4"/>
    <mergeCell ref="A59:A62"/>
    <mergeCell ref="B59:B61"/>
    <mergeCell ref="C59:C61"/>
    <mergeCell ref="D59:D61"/>
    <mergeCell ref="E59:G59"/>
    <mergeCell ref="H59:H61"/>
    <mergeCell ref="I59:I61"/>
    <mergeCell ref="J59:J61"/>
    <mergeCell ref="E60:E61"/>
    <mergeCell ref="F60:G60"/>
    <mergeCell ref="B62:H62"/>
    <mergeCell ref="I62:J62"/>
    <mergeCell ref="D83:H85"/>
    <mergeCell ref="B84:C84"/>
    <mergeCell ref="I84:J84"/>
    <mergeCell ref="A117:D117"/>
    <mergeCell ref="B105:C10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3" manualBreakCount="3">
    <brk id="57" max="16383" man="1"/>
    <brk id="81" max="16383" man="1"/>
    <brk id="10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8B50-F2F8-45E6-8425-BCD7A7AE08EA}">
  <dimension ref="A1:Q67"/>
  <sheetViews>
    <sheetView view="pageBreakPreview" zoomScaleNormal="100" zoomScaleSheetLayoutView="100" workbookViewId="0">
      <selection activeCell="F14" sqref="F14"/>
    </sheetView>
  </sheetViews>
  <sheetFormatPr defaultColWidth="9.109375" defaultRowHeight="13.8"/>
  <cols>
    <col min="1" max="1" width="23.88671875" style="453" customWidth="1"/>
    <col min="2" max="2" width="13.44140625" style="453" customWidth="1"/>
    <col min="3" max="3" width="10.33203125" style="453" customWidth="1"/>
    <col min="4" max="4" width="11.6640625" style="453" customWidth="1"/>
    <col min="5" max="5" width="7.88671875" style="453" bestFit="1" customWidth="1"/>
    <col min="6" max="7" width="8.6640625" style="453" bestFit="1" customWidth="1"/>
    <col min="8" max="8" width="9" style="453" customWidth="1"/>
    <col min="9" max="9" width="10.44140625" style="453" bestFit="1" customWidth="1"/>
    <col min="10" max="10" width="9.33203125" style="453" bestFit="1" customWidth="1"/>
    <col min="11" max="11" width="12.109375" style="453" customWidth="1"/>
    <col min="12" max="12" width="9.5546875" style="453" bestFit="1" customWidth="1"/>
    <col min="13" max="13" width="8.6640625" style="453" bestFit="1" customWidth="1"/>
    <col min="14" max="14" width="12.88671875" style="453" customWidth="1"/>
    <col min="15" max="15" width="8.5546875" style="453" customWidth="1"/>
    <col min="16" max="16" width="8.6640625" style="453" customWidth="1"/>
    <col min="17" max="17" width="9.8867187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087" t="s">
        <v>1</v>
      </c>
      <c r="B3" s="2090" t="s">
        <v>704</v>
      </c>
      <c r="C3" s="2093" t="s">
        <v>705</v>
      </c>
      <c r="D3" s="2094"/>
      <c r="E3" s="2094"/>
      <c r="F3" s="2094"/>
      <c r="G3" s="2094"/>
      <c r="H3" s="2094"/>
      <c r="I3" s="2094"/>
      <c r="J3" s="2094"/>
      <c r="K3" s="2094"/>
      <c r="L3" s="2094"/>
      <c r="M3" s="2094"/>
      <c r="N3" s="2095"/>
      <c r="O3" s="2093" t="s">
        <v>706</v>
      </c>
      <c r="P3" s="2094"/>
      <c r="Q3" s="2095"/>
    </row>
    <row r="4" spans="1:17">
      <c r="A4" s="2088"/>
      <c r="B4" s="2091"/>
      <c r="C4" s="2092" t="s">
        <v>707</v>
      </c>
      <c r="D4" s="2092" t="s">
        <v>708</v>
      </c>
      <c r="E4" s="2092" t="s">
        <v>709</v>
      </c>
      <c r="F4" s="2092" t="s">
        <v>710</v>
      </c>
      <c r="G4" s="2092" t="s">
        <v>711</v>
      </c>
      <c r="H4" s="2092" t="s">
        <v>712</v>
      </c>
      <c r="I4" s="2097" t="s">
        <v>713</v>
      </c>
      <c r="J4" s="2092" t="s">
        <v>714</v>
      </c>
      <c r="K4" s="2092" t="s">
        <v>715</v>
      </c>
      <c r="L4" s="2092" t="s">
        <v>716</v>
      </c>
      <c r="M4" s="2092" t="s">
        <v>717</v>
      </c>
      <c r="N4" s="2091" t="s">
        <v>718</v>
      </c>
      <c r="O4" s="2096" t="s">
        <v>719</v>
      </c>
      <c r="P4" s="2096" t="s">
        <v>720</v>
      </c>
      <c r="Q4" s="2096" t="s">
        <v>721</v>
      </c>
    </row>
    <row r="5" spans="1:17">
      <c r="A5" s="2088"/>
      <c r="B5" s="2091"/>
      <c r="C5" s="2096"/>
      <c r="D5" s="2096"/>
      <c r="E5" s="2096"/>
      <c r="F5" s="2096"/>
      <c r="G5" s="2096"/>
      <c r="H5" s="2096"/>
      <c r="I5" s="2097"/>
      <c r="J5" s="2096"/>
      <c r="K5" s="2096"/>
      <c r="L5" s="2096"/>
      <c r="M5" s="2096"/>
      <c r="N5" s="2091"/>
      <c r="O5" s="2096"/>
      <c r="P5" s="2096"/>
      <c r="Q5" s="2096"/>
    </row>
    <row r="6" spans="1:17" ht="28.5" customHeight="1">
      <c r="A6" s="2088"/>
      <c r="B6" s="2091"/>
      <c r="C6" s="2096"/>
      <c r="D6" s="2096"/>
      <c r="E6" s="2096"/>
      <c r="F6" s="2096"/>
      <c r="G6" s="2096"/>
      <c r="H6" s="2096"/>
      <c r="I6" s="2097"/>
      <c r="J6" s="2096"/>
      <c r="K6" s="2096"/>
      <c r="L6" s="2096"/>
      <c r="M6" s="2096"/>
      <c r="N6" s="2091"/>
      <c r="O6" s="2096"/>
      <c r="P6" s="2096"/>
      <c r="Q6" s="2096"/>
    </row>
    <row r="7" spans="1:17" ht="21" customHeight="1">
      <c r="A7" s="2089"/>
      <c r="B7" s="2092"/>
      <c r="C7" s="2096"/>
      <c r="D7" s="2096"/>
      <c r="E7" s="2096"/>
      <c r="F7" s="2096"/>
      <c r="G7" s="2096"/>
      <c r="H7" s="2096"/>
      <c r="I7" s="2098"/>
      <c r="J7" s="2096"/>
      <c r="K7" s="2096"/>
      <c r="L7" s="2096"/>
      <c r="M7" s="2096"/>
      <c r="N7" s="2092"/>
      <c r="O7" s="2096"/>
      <c r="P7" s="2096"/>
      <c r="Q7" s="2096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210" t="s">
        <v>180</v>
      </c>
      <c r="C9" s="2211"/>
      <c r="D9" s="2211"/>
      <c r="E9" s="2211"/>
      <c r="F9" s="2211"/>
      <c r="G9" s="2211"/>
      <c r="H9" s="2211"/>
      <c r="I9" s="2211"/>
      <c r="J9" s="2211"/>
      <c r="K9" s="2211"/>
      <c r="L9" s="2211"/>
      <c r="M9" s="2211"/>
      <c r="N9" s="2211"/>
      <c r="O9" s="2209"/>
      <c r="P9" s="2209"/>
      <c r="Q9" s="2207"/>
    </row>
    <row r="10" spans="1:17" ht="26.4">
      <c r="A10" s="501" t="s">
        <v>722</v>
      </c>
      <c r="B10" s="458">
        <v>42684738073.089996</v>
      </c>
      <c r="C10" s="458">
        <v>42684736751.440002</v>
      </c>
      <c r="D10" s="458">
        <v>2661672362.5999999</v>
      </c>
      <c r="E10" s="458">
        <v>405353961.87</v>
      </c>
      <c r="F10" s="458">
        <v>502009926.57999998</v>
      </c>
      <c r="G10" s="458">
        <v>1752054709.9200001</v>
      </c>
      <c r="H10" s="458">
        <v>2253764.23</v>
      </c>
      <c r="I10" s="458">
        <v>0</v>
      </c>
      <c r="J10" s="458">
        <v>37908714024.43</v>
      </c>
      <c r="K10" s="458">
        <v>1870171235.72</v>
      </c>
      <c r="L10" s="458">
        <v>210456330.34</v>
      </c>
      <c r="M10" s="458">
        <v>20537356.140000001</v>
      </c>
      <c r="N10" s="458">
        <v>13185442.210000001</v>
      </c>
      <c r="O10" s="458">
        <v>1321.65</v>
      </c>
      <c r="P10" s="458">
        <v>0</v>
      </c>
      <c r="Q10" s="458">
        <v>1321.65</v>
      </c>
    </row>
    <row r="11" spans="1:17" ht="26.4">
      <c r="A11" s="1070" t="s">
        <v>823</v>
      </c>
      <c r="B11" s="458">
        <v>968969000</v>
      </c>
      <c r="C11" s="458">
        <v>968969000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933519000</v>
      </c>
      <c r="K11" s="458">
        <v>35450000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1071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1071" t="s">
        <v>725</v>
      </c>
      <c r="B13" s="458">
        <v>968969000</v>
      </c>
      <c r="C13" s="458">
        <v>968969000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933519000</v>
      </c>
      <c r="K13" s="458">
        <v>35450000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 ht="26.4">
      <c r="A14" s="1072" t="s">
        <v>824</v>
      </c>
      <c r="B14" s="458">
        <v>41655198610.809998</v>
      </c>
      <c r="C14" s="458">
        <v>41655198610.809998</v>
      </c>
      <c r="D14" s="458">
        <v>2646921859.9699998</v>
      </c>
      <c r="E14" s="458">
        <v>403837827.04000002</v>
      </c>
      <c r="F14" s="458">
        <v>501901514.64999998</v>
      </c>
      <c r="G14" s="458">
        <v>1741182518.28</v>
      </c>
      <c r="H14" s="458">
        <v>0</v>
      </c>
      <c r="I14" s="458">
        <v>0</v>
      </c>
      <c r="J14" s="458">
        <v>36975180528.580002</v>
      </c>
      <c r="K14" s="458">
        <v>1823812442.3399999</v>
      </c>
      <c r="L14" s="458">
        <v>187655886.84999999</v>
      </c>
      <c r="M14" s="458">
        <v>9536628.9100000001</v>
      </c>
      <c r="N14" s="458">
        <v>12091264.16</v>
      </c>
      <c r="O14" s="458">
        <v>0</v>
      </c>
      <c r="P14" s="458">
        <v>0</v>
      </c>
      <c r="Q14" s="458">
        <v>0</v>
      </c>
    </row>
    <row r="15" spans="1:17">
      <c r="A15" s="1073" t="s">
        <v>727</v>
      </c>
      <c r="B15" s="458">
        <v>211338058.61000001</v>
      </c>
      <c r="C15" s="458">
        <v>211338058.61000001</v>
      </c>
      <c r="D15" s="458">
        <v>69821718.560000002</v>
      </c>
      <c r="E15" s="458">
        <v>59777035.689999998</v>
      </c>
      <c r="F15" s="458">
        <v>2275948.5499999998</v>
      </c>
      <c r="G15" s="458">
        <v>7768734.3200000003</v>
      </c>
      <c r="H15" s="458">
        <v>0</v>
      </c>
      <c r="I15" s="458">
        <v>0</v>
      </c>
      <c r="J15" s="458">
        <v>136107370.09</v>
      </c>
      <c r="K15" s="458">
        <v>4265000</v>
      </c>
      <c r="L15" s="458">
        <v>50969.96</v>
      </c>
      <c r="M15" s="458">
        <v>893000</v>
      </c>
      <c r="N15" s="458">
        <v>200000</v>
      </c>
      <c r="O15" s="458">
        <v>0</v>
      </c>
      <c r="P15" s="458">
        <v>0</v>
      </c>
      <c r="Q15" s="458">
        <v>0</v>
      </c>
    </row>
    <row r="16" spans="1:17">
      <c r="A16" s="1074" t="s">
        <v>728</v>
      </c>
      <c r="B16" s="458">
        <v>41443860552.199997</v>
      </c>
      <c r="C16" s="458">
        <v>41443860552.199997</v>
      </c>
      <c r="D16" s="458">
        <v>2577100141.4099998</v>
      </c>
      <c r="E16" s="458">
        <v>344060791.35000002</v>
      </c>
      <c r="F16" s="458">
        <v>499625566.10000002</v>
      </c>
      <c r="G16" s="458">
        <v>1733413783.96</v>
      </c>
      <c r="H16" s="458">
        <v>0</v>
      </c>
      <c r="I16" s="458">
        <v>0</v>
      </c>
      <c r="J16" s="458">
        <v>36839073158.489998</v>
      </c>
      <c r="K16" s="458">
        <v>1819547442.3399999</v>
      </c>
      <c r="L16" s="458">
        <v>187604916.88999999</v>
      </c>
      <c r="M16" s="458">
        <v>8643628.9100000001</v>
      </c>
      <c r="N16" s="458">
        <v>11891264.16</v>
      </c>
      <c r="O16" s="458">
        <v>0</v>
      </c>
      <c r="P16" s="458">
        <v>0</v>
      </c>
      <c r="Q16" s="458">
        <v>0</v>
      </c>
    </row>
    <row r="17" spans="1:17">
      <c r="A17" s="1075" t="s">
        <v>729</v>
      </c>
      <c r="B17" s="458">
        <v>1500000</v>
      </c>
      <c r="C17" s="458">
        <v>1500000</v>
      </c>
      <c r="D17" s="458">
        <v>1500000</v>
      </c>
      <c r="E17" s="458">
        <v>0</v>
      </c>
      <c r="F17" s="458">
        <v>0</v>
      </c>
      <c r="G17" s="458">
        <v>1500000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6.4">
      <c r="A18" s="1076" t="s">
        <v>825</v>
      </c>
      <c r="B18" s="458">
        <v>59070462.280000001</v>
      </c>
      <c r="C18" s="458">
        <v>59069140.630000003</v>
      </c>
      <c r="D18" s="458">
        <v>13250502.630000001</v>
      </c>
      <c r="E18" s="458">
        <v>1516134.83</v>
      </c>
      <c r="F18" s="458">
        <v>108411.93</v>
      </c>
      <c r="G18" s="458">
        <v>9372191.6400000006</v>
      </c>
      <c r="H18" s="458">
        <v>2253764.23</v>
      </c>
      <c r="I18" s="458">
        <v>0</v>
      </c>
      <c r="J18" s="458">
        <v>14495.85</v>
      </c>
      <c r="K18" s="458">
        <v>10908793.380000001</v>
      </c>
      <c r="L18" s="458">
        <v>22800443.489999998</v>
      </c>
      <c r="M18" s="458">
        <v>11000727.23</v>
      </c>
      <c r="N18" s="458">
        <v>1094178.05</v>
      </c>
      <c r="O18" s="458">
        <v>1321.65</v>
      </c>
      <c r="P18" s="458">
        <v>0</v>
      </c>
      <c r="Q18" s="458">
        <v>1321.65</v>
      </c>
    </row>
    <row r="19" spans="1:17" ht="26.4">
      <c r="A19" s="1071" t="s">
        <v>731</v>
      </c>
      <c r="B19" s="458">
        <v>35733451.280000001</v>
      </c>
      <c r="C19" s="458">
        <v>35733451.280000001</v>
      </c>
      <c r="D19" s="458">
        <v>3236958.66</v>
      </c>
      <c r="E19" s="458">
        <v>0</v>
      </c>
      <c r="F19" s="458">
        <v>1911.7</v>
      </c>
      <c r="G19" s="458">
        <v>3235046.96</v>
      </c>
      <c r="H19" s="458">
        <v>0</v>
      </c>
      <c r="I19" s="458">
        <v>0</v>
      </c>
      <c r="J19" s="458">
        <v>0</v>
      </c>
      <c r="K19" s="458">
        <v>10908793.380000001</v>
      </c>
      <c r="L19" s="458">
        <v>16001059.789999999</v>
      </c>
      <c r="M19" s="458">
        <v>4517547.76</v>
      </c>
      <c r="N19" s="458">
        <v>1069091.69</v>
      </c>
      <c r="O19" s="458">
        <v>0</v>
      </c>
      <c r="P19" s="458">
        <v>0</v>
      </c>
      <c r="Q19" s="458">
        <v>0</v>
      </c>
    </row>
    <row r="20" spans="1:17">
      <c r="A20" s="502" t="s">
        <v>732</v>
      </c>
      <c r="B20" s="458">
        <v>23337011</v>
      </c>
      <c r="C20" s="458">
        <v>23335689.350000001</v>
      </c>
      <c r="D20" s="458">
        <v>10013543.970000001</v>
      </c>
      <c r="E20" s="458">
        <v>1516134.83</v>
      </c>
      <c r="F20" s="458">
        <v>106500.23</v>
      </c>
      <c r="G20" s="458">
        <v>6137144.6799999997</v>
      </c>
      <c r="H20" s="458">
        <v>2253764.23</v>
      </c>
      <c r="I20" s="458">
        <v>0</v>
      </c>
      <c r="J20" s="458">
        <v>14495.85</v>
      </c>
      <c r="K20" s="458">
        <v>0</v>
      </c>
      <c r="L20" s="458">
        <v>6799383.7000000002</v>
      </c>
      <c r="M20" s="458">
        <v>6483179.4699999997</v>
      </c>
      <c r="N20" s="458">
        <v>25086.36</v>
      </c>
      <c r="O20" s="458">
        <v>1321.65</v>
      </c>
      <c r="P20" s="458">
        <v>0</v>
      </c>
      <c r="Q20" s="458">
        <v>1321.65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087" t="s">
        <v>1</v>
      </c>
      <c r="B24" s="2090" t="s">
        <v>734</v>
      </c>
      <c r="C24" s="2093" t="s">
        <v>735</v>
      </c>
      <c r="D24" s="2094"/>
      <c r="E24" s="2094"/>
      <c r="F24" s="2094"/>
      <c r="G24" s="2094"/>
      <c r="H24" s="2094"/>
      <c r="I24" s="2094"/>
      <c r="J24" s="2094"/>
      <c r="K24" s="2094"/>
      <c r="L24" s="2094"/>
      <c r="M24" s="2094"/>
      <c r="N24" s="2095"/>
      <c r="O24" s="2099" t="s">
        <v>736</v>
      </c>
      <c r="P24" s="2100"/>
      <c r="Q24" s="2101"/>
    </row>
    <row r="25" spans="1:17">
      <c r="A25" s="2088"/>
      <c r="B25" s="2091"/>
      <c r="C25" s="2091" t="s">
        <v>737</v>
      </c>
      <c r="D25" s="2096" t="s">
        <v>738</v>
      </c>
      <c r="E25" s="2096" t="s">
        <v>739</v>
      </c>
      <c r="F25" s="2096" t="s">
        <v>740</v>
      </c>
      <c r="G25" s="2096" t="s">
        <v>741</v>
      </c>
      <c r="H25" s="2096" t="s">
        <v>712</v>
      </c>
      <c r="I25" s="2096" t="s">
        <v>742</v>
      </c>
      <c r="J25" s="2096" t="s">
        <v>714</v>
      </c>
      <c r="K25" s="2096" t="s">
        <v>715</v>
      </c>
      <c r="L25" s="2096" t="s">
        <v>716</v>
      </c>
      <c r="M25" s="2096" t="s">
        <v>717</v>
      </c>
      <c r="N25" s="2096" t="s">
        <v>718</v>
      </c>
      <c r="O25" s="2096" t="s">
        <v>719</v>
      </c>
      <c r="P25" s="2096" t="s">
        <v>720</v>
      </c>
      <c r="Q25" s="2090" t="s">
        <v>721</v>
      </c>
    </row>
    <row r="26" spans="1:17" ht="57" customHeight="1">
      <c r="A26" s="2088"/>
      <c r="B26" s="2091"/>
      <c r="C26" s="2091"/>
      <c r="D26" s="2096"/>
      <c r="E26" s="2096"/>
      <c r="F26" s="2096"/>
      <c r="G26" s="2096"/>
      <c r="H26" s="2096"/>
      <c r="I26" s="2096"/>
      <c r="J26" s="2096"/>
      <c r="K26" s="2096"/>
      <c r="L26" s="2096"/>
      <c r="M26" s="2096"/>
      <c r="N26" s="2096"/>
      <c r="O26" s="2096"/>
      <c r="P26" s="2096"/>
      <c r="Q26" s="2091"/>
    </row>
    <row r="27" spans="1:17">
      <c r="A27" s="2089"/>
      <c r="B27" s="2092"/>
      <c r="C27" s="2092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096"/>
      <c r="P27" s="2096"/>
      <c r="Q27" s="2092"/>
    </row>
    <row r="28" spans="1:17">
      <c r="A28" s="1059">
        <v>1</v>
      </c>
      <c r="B28" s="1059">
        <v>2</v>
      </c>
      <c r="C28" s="1059">
        <v>3</v>
      </c>
      <c r="D28" s="1059">
        <v>4</v>
      </c>
      <c r="E28" s="1059">
        <v>5</v>
      </c>
      <c r="F28" s="1059">
        <v>6</v>
      </c>
      <c r="G28" s="1059">
        <v>7</v>
      </c>
      <c r="H28" s="1059">
        <v>8</v>
      </c>
      <c r="I28" s="1059">
        <v>9</v>
      </c>
      <c r="J28" s="1059">
        <v>10</v>
      </c>
      <c r="K28" s="1059">
        <v>11</v>
      </c>
      <c r="L28" s="1059">
        <v>12</v>
      </c>
      <c r="M28" s="1059">
        <v>13</v>
      </c>
      <c r="N28" s="1059">
        <v>14</v>
      </c>
      <c r="O28" s="1059">
        <v>15</v>
      </c>
      <c r="P28" s="1059">
        <v>16</v>
      </c>
      <c r="Q28" s="1059">
        <v>17</v>
      </c>
    </row>
    <row r="29" spans="1:17">
      <c r="A29" s="1059"/>
      <c r="B29" s="2093" t="s">
        <v>180</v>
      </c>
      <c r="C29" s="2094"/>
      <c r="D29" s="2094"/>
      <c r="E29" s="2094"/>
      <c r="F29" s="2094"/>
      <c r="G29" s="2094"/>
      <c r="H29" s="2094"/>
      <c r="I29" s="2094"/>
      <c r="J29" s="2094"/>
      <c r="K29" s="2094"/>
      <c r="L29" s="2094"/>
      <c r="M29" s="2094"/>
      <c r="N29" s="2094"/>
      <c r="O29" s="2094"/>
      <c r="P29" s="2094"/>
      <c r="Q29" s="2095"/>
    </row>
    <row r="30" spans="1:17" ht="26.4">
      <c r="A30" s="1066" t="s">
        <v>743</v>
      </c>
      <c r="B30" s="503">
        <v>5552019.5499999998</v>
      </c>
      <c r="C30" s="503">
        <v>5552019.5499999998</v>
      </c>
      <c r="D30" s="503">
        <v>80000</v>
      </c>
      <c r="E30" s="503">
        <v>0</v>
      </c>
      <c r="F30" s="503">
        <v>80000</v>
      </c>
      <c r="G30" s="503">
        <v>0</v>
      </c>
      <c r="H30" s="503">
        <v>0</v>
      </c>
      <c r="I30" s="503">
        <v>0</v>
      </c>
      <c r="J30" s="503">
        <v>236598.6</v>
      </c>
      <c r="K30" s="503">
        <v>4910</v>
      </c>
      <c r="L30" s="503">
        <v>2677635.5499999998</v>
      </c>
      <c r="M30" s="503">
        <v>2254791.4</v>
      </c>
      <c r="N30" s="503">
        <v>298084</v>
      </c>
      <c r="O30" s="503">
        <v>0</v>
      </c>
      <c r="P30" s="503">
        <v>0</v>
      </c>
      <c r="Q30" s="503">
        <v>0</v>
      </c>
    </row>
    <row r="31" spans="1:17">
      <c r="A31" s="1067" t="s">
        <v>744</v>
      </c>
      <c r="B31" s="503">
        <v>731026.08</v>
      </c>
      <c r="C31" s="503">
        <v>731026.08</v>
      </c>
      <c r="D31" s="503">
        <v>80000</v>
      </c>
      <c r="E31" s="503">
        <v>0</v>
      </c>
      <c r="F31" s="503">
        <v>80000</v>
      </c>
      <c r="G31" s="503">
        <v>0</v>
      </c>
      <c r="H31" s="503">
        <v>0</v>
      </c>
      <c r="I31" s="503">
        <v>0</v>
      </c>
      <c r="J31" s="503">
        <v>0</v>
      </c>
      <c r="K31" s="503">
        <v>0</v>
      </c>
      <c r="L31" s="503">
        <v>135479.48000000001</v>
      </c>
      <c r="M31" s="503">
        <v>485546.6</v>
      </c>
      <c r="N31" s="503">
        <v>30000</v>
      </c>
      <c r="O31" s="503">
        <v>0</v>
      </c>
      <c r="P31" s="503">
        <v>0</v>
      </c>
      <c r="Q31" s="503">
        <v>0</v>
      </c>
    </row>
    <row r="32" spans="1:17">
      <c r="A32" s="1067" t="s">
        <v>745</v>
      </c>
      <c r="B32" s="503">
        <v>4820993.47</v>
      </c>
      <c r="C32" s="503">
        <v>4820993.47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236598.6</v>
      </c>
      <c r="K32" s="503">
        <v>4910</v>
      </c>
      <c r="L32" s="503">
        <v>2542156.0699999998</v>
      </c>
      <c r="M32" s="503">
        <v>1769244.8</v>
      </c>
      <c r="N32" s="503">
        <v>268084</v>
      </c>
      <c r="O32" s="503">
        <v>0</v>
      </c>
      <c r="P32" s="503">
        <v>0</v>
      </c>
      <c r="Q32" s="503">
        <v>0</v>
      </c>
    </row>
    <row r="33" spans="1:17">
      <c r="A33" s="1068" t="s">
        <v>746</v>
      </c>
      <c r="B33" s="503">
        <v>508719619.48000002</v>
      </c>
      <c r="C33" s="503">
        <v>508204497.58999997</v>
      </c>
      <c r="D33" s="503">
        <v>28084910.850000001</v>
      </c>
      <c r="E33" s="503">
        <v>17841.599999999999</v>
      </c>
      <c r="F33" s="503">
        <v>404048</v>
      </c>
      <c r="G33" s="503">
        <v>23360285.25</v>
      </c>
      <c r="H33" s="503">
        <v>4302736</v>
      </c>
      <c r="I33" s="503">
        <v>0</v>
      </c>
      <c r="J33" s="503">
        <v>33519477.399999999</v>
      </c>
      <c r="K33" s="503">
        <v>213001.60000000001</v>
      </c>
      <c r="L33" s="503">
        <v>221539802.34</v>
      </c>
      <c r="M33" s="503">
        <v>197019306.31999999</v>
      </c>
      <c r="N33" s="503">
        <v>27827999.079999998</v>
      </c>
      <c r="O33" s="503">
        <v>515121.89</v>
      </c>
      <c r="P33" s="503">
        <v>43197.599999999999</v>
      </c>
      <c r="Q33" s="503">
        <v>471924.29</v>
      </c>
    </row>
    <row r="34" spans="1:17">
      <c r="A34" s="1067" t="s">
        <v>747</v>
      </c>
      <c r="B34" s="503">
        <v>47759414.659999996</v>
      </c>
      <c r="C34" s="503">
        <v>47254475.590000004</v>
      </c>
      <c r="D34" s="503">
        <v>3603457.38</v>
      </c>
      <c r="E34" s="503">
        <v>0</v>
      </c>
      <c r="F34" s="503">
        <v>0</v>
      </c>
      <c r="G34" s="503">
        <v>3603457.38</v>
      </c>
      <c r="H34" s="503">
        <v>0</v>
      </c>
      <c r="I34" s="503">
        <v>0</v>
      </c>
      <c r="J34" s="503">
        <v>5448500.4199999999</v>
      </c>
      <c r="K34" s="503">
        <v>0</v>
      </c>
      <c r="L34" s="503">
        <v>27544910.620000001</v>
      </c>
      <c r="M34" s="503">
        <v>1374034.97</v>
      </c>
      <c r="N34" s="503">
        <v>9283572.1999999993</v>
      </c>
      <c r="O34" s="503">
        <v>504939.07</v>
      </c>
      <c r="P34" s="503">
        <v>33014.78</v>
      </c>
      <c r="Q34" s="503">
        <v>471924.29</v>
      </c>
    </row>
    <row r="35" spans="1:17">
      <c r="A35" s="1067" t="s">
        <v>748</v>
      </c>
      <c r="B35" s="503">
        <v>460960204.81999999</v>
      </c>
      <c r="C35" s="503">
        <v>460950022</v>
      </c>
      <c r="D35" s="503">
        <v>24481453.469999999</v>
      </c>
      <c r="E35" s="503">
        <v>17841.599999999999</v>
      </c>
      <c r="F35" s="503">
        <v>404048</v>
      </c>
      <c r="G35" s="503">
        <v>19756827.870000001</v>
      </c>
      <c r="H35" s="503">
        <v>4302736</v>
      </c>
      <c r="I35" s="503">
        <v>0</v>
      </c>
      <c r="J35" s="503">
        <v>28070976.98</v>
      </c>
      <c r="K35" s="503">
        <v>213001.60000000001</v>
      </c>
      <c r="L35" s="503">
        <v>193994891.72</v>
      </c>
      <c r="M35" s="503">
        <v>195645271.34999999</v>
      </c>
      <c r="N35" s="503">
        <v>18544426.879999999</v>
      </c>
      <c r="O35" s="503">
        <v>10182.82</v>
      </c>
      <c r="P35" s="503">
        <v>10182.82</v>
      </c>
      <c r="Q35" s="503">
        <v>0</v>
      </c>
    </row>
    <row r="36" spans="1:17" ht="26.4">
      <c r="A36" s="1066" t="s">
        <v>749</v>
      </c>
      <c r="B36" s="503">
        <v>47612679517.389999</v>
      </c>
      <c r="C36" s="503">
        <v>47612679517.389999</v>
      </c>
      <c r="D36" s="503">
        <v>1667238.55</v>
      </c>
      <c r="E36" s="503">
        <v>408755.94</v>
      </c>
      <c r="F36" s="503">
        <v>9504.9599999999991</v>
      </c>
      <c r="G36" s="503">
        <v>1248977.6499999999</v>
      </c>
      <c r="H36" s="503">
        <v>0</v>
      </c>
      <c r="I36" s="503">
        <v>0</v>
      </c>
      <c r="J36" s="503">
        <v>47599656596.360001</v>
      </c>
      <c r="K36" s="503">
        <v>211720.69</v>
      </c>
      <c r="L36" s="503">
        <v>11011868.939999999</v>
      </c>
      <c r="M36" s="503">
        <v>132092.85</v>
      </c>
      <c r="N36" s="503">
        <v>0</v>
      </c>
      <c r="O36" s="503">
        <v>0</v>
      </c>
      <c r="P36" s="503">
        <v>0</v>
      </c>
      <c r="Q36" s="503">
        <v>0</v>
      </c>
    </row>
    <row r="37" spans="1:17">
      <c r="A37" s="1067" t="s">
        <v>750</v>
      </c>
      <c r="B37" s="503">
        <v>1177027.45</v>
      </c>
      <c r="C37" s="503">
        <v>1177027.45</v>
      </c>
      <c r="D37" s="503">
        <v>1177027.45</v>
      </c>
      <c r="E37" s="503">
        <v>0</v>
      </c>
      <c r="F37" s="503">
        <v>0</v>
      </c>
      <c r="G37" s="503">
        <v>1177027.45</v>
      </c>
      <c r="H37" s="503">
        <v>0</v>
      </c>
      <c r="I37" s="503">
        <v>0</v>
      </c>
      <c r="J37" s="503">
        <v>0</v>
      </c>
      <c r="K37" s="503">
        <v>0</v>
      </c>
      <c r="L37" s="503">
        <v>0</v>
      </c>
      <c r="M37" s="503">
        <v>0</v>
      </c>
      <c r="N37" s="503">
        <v>0</v>
      </c>
      <c r="O37" s="503">
        <v>0</v>
      </c>
      <c r="P37" s="503">
        <v>0</v>
      </c>
      <c r="Q37" s="503">
        <v>0</v>
      </c>
    </row>
    <row r="38" spans="1:17">
      <c r="A38" s="1067" t="s">
        <v>751</v>
      </c>
      <c r="B38" s="503">
        <v>46233075000.769997</v>
      </c>
      <c r="C38" s="503">
        <v>46233075000.769997</v>
      </c>
      <c r="D38" s="503">
        <v>80527.25</v>
      </c>
      <c r="E38" s="503">
        <v>73927.25</v>
      </c>
      <c r="F38" s="503">
        <v>6600</v>
      </c>
      <c r="G38" s="503">
        <v>0</v>
      </c>
      <c r="H38" s="503">
        <v>0</v>
      </c>
      <c r="I38" s="503">
        <v>0</v>
      </c>
      <c r="J38" s="503">
        <v>46222051806.730003</v>
      </c>
      <c r="K38" s="503">
        <v>209214.37</v>
      </c>
      <c r="L38" s="503">
        <v>10731339.26</v>
      </c>
      <c r="M38" s="503">
        <v>2113.16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7" t="s">
        <v>752</v>
      </c>
      <c r="B39" s="503">
        <v>1378427489.1700001</v>
      </c>
      <c r="C39" s="503">
        <v>1378427489.1700001</v>
      </c>
      <c r="D39" s="503">
        <v>409683.85</v>
      </c>
      <c r="E39" s="503">
        <v>334828.69</v>
      </c>
      <c r="F39" s="503">
        <v>2904.96</v>
      </c>
      <c r="G39" s="503">
        <v>71950.2</v>
      </c>
      <c r="H39" s="503">
        <v>0</v>
      </c>
      <c r="I39" s="503">
        <v>0</v>
      </c>
      <c r="J39" s="503">
        <v>1377604789.6300001</v>
      </c>
      <c r="K39" s="503">
        <v>2506.3200000000002</v>
      </c>
      <c r="L39" s="503">
        <v>280529.68</v>
      </c>
      <c r="M39" s="503">
        <v>129979.69</v>
      </c>
      <c r="N39" s="503">
        <v>0</v>
      </c>
      <c r="O39" s="503">
        <v>0</v>
      </c>
      <c r="P39" s="503">
        <v>0</v>
      </c>
      <c r="Q39" s="503">
        <v>0</v>
      </c>
    </row>
    <row r="40" spans="1:17" ht="26.4">
      <c r="A40" s="1066" t="s">
        <v>753</v>
      </c>
      <c r="B40" s="503">
        <v>10213422615.23</v>
      </c>
      <c r="C40" s="503">
        <v>10184702979.34</v>
      </c>
      <c r="D40" s="503">
        <v>96289786.5</v>
      </c>
      <c r="E40" s="503">
        <v>60325623.829999998</v>
      </c>
      <c r="F40" s="503">
        <v>2839404.7</v>
      </c>
      <c r="G40" s="503">
        <v>31728610.09</v>
      </c>
      <c r="H40" s="503">
        <v>1396147.88</v>
      </c>
      <c r="I40" s="503">
        <v>0</v>
      </c>
      <c r="J40" s="503">
        <v>17949839.059999999</v>
      </c>
      <c r="K40" s="503">
        <v>11511080.85</v>
      </c>
      <c r="L40" s="503">
        <v>2225372123.6500001</v>
      </c>
      <c r="M40" s="503">
        <v>7771669110.7299995</v>
      </c>
      <c r="N40" s="503">
        <v>61911038.549999997</v>
      </c>
      <c r="O40" s="503">
        <v>28719635.890000001</v>
      </c>
      <c r="P40" s="503">
        <v>19564823.579999998</v>
      </c>
      <c r="Q40" s="503">
        <v>9154812.3100000005</v>
      </c>
    </row>
    <row r="41" spans="1:17">
      <c r="A41" s="1069" t="s">
        <v>754</v>
      </c>
      <c r="B41" s="503">
        <v>1410241018.4400001</v>
      </c>
      <c r="C41" s="503">
        <v>1409662898.3199999</v>
      </c>
      <c r="D41" s="503">
        <v>7229504.3600000003</v>
      </c>
      <c r="E41" s="503">
        <v>1909414.35</v>
      </c>
      <c r="F41" s="503">
        <v>47251.9</v>
      </c>
      <c r="G41" s="503">
        <v>4843145.78</v>
      </c>
      <c r="H41" s="503">
        <v>429692.33</v>
      </c>
      <c r="I41" s="503">
        <v>0</v>
      </c>
      <c r="J41" s="503">
        <v>784816.46</v>
      </c>
      <c r="K41" s="503">
        <v>1588649.15</v>
      </c>
      <c r="L41" s="503">
        <v>290371861.81999999</v>
      </c>
      <c r="M41" s="503">
        <v>1083093483.1700001</v>
      </c>
      <c r="N41" s="503">
        <v>26594583.359999999</v>
      </c>
      <c r="O41" s="503">
        <v>578120.12</v>
      </c>
      <c r="P41" s="503">
        <v>333265.68</v>
      </c>
      <c r="Q41" s="503">
        <v>244854.44</v>
      </c>
    </row>
    <row r="42" spans="1:17">
      <c r="A42" s="1067" t="s">
        <v>755</v>
      </c>
      <c r="B42" s="503">
        <v>8803181596.7900009</v>
      </c>
      <c r="C42" s="503">
        <v>8775040081.0200005</v>
      </c>
      <c r="D42" s="503">
        <v>89060282.140000001</v>
      </c>
      <c r="E42" s="503">
        <v>58416209.479999997</v>
      </c>
      <c r="F42" s="503">
        <v>2792152.8</v>
      </c>
      <c r="G42" s="503">
        <v>26885464.309999999</v>
      </c>
      <c r="H42" s="503">
        <v>966455.55</v>
      </c>
      <c r="I42" s="503">
        <v>0</v>
      </c>
      <c r="J42" s="503">
        <v>17165022.600000001</v>
      </c>
      <c r="K42" s="503">
        <v>9922431.6999999993</v>
      </c>
      <c r="L42" s="503">
        <v>1935000261.8299999</v>
      </c>
      <c r="M42" s="503">
        <v>6688575627.5600004</v>
      </c>
      <c r="N42" s="503">
        <v>35316455.189999998</v>
      </c>
      <c r="O42" s="503">
        <v>28141515.77</v>
      </c>
      <c r="P42" s="503">
        <v>19231557.899999999</v>
      </c>
      <c r="Q42" s="503">
        <v>8909957.8699999992</v>
      </c>
    </row>
    <row r="43" spans="1:17" ht="26.4">
      <c r="A43" s="1066" t="s">
        <v>756</v>
      </c>
      <c r="B43" s="503">
        <v>2737358164.9000001</v>
      </c>
      <c r="C43" s="503">
        <v>2735131671.1199999</v>
      </c>
      <c r="D43" s="503">
        <v>562668695.47000003</v>
      </c>
      <c r="E43" s="503">
        <v>394948335.22000003</v>
      </c>
      <c r="F43" s="503">
        <v>7584247.4400000004</v>
      </c>
      <c r="G43" s="503">
        <v>148784359.22</v>
      </c>
      <c r="H43" s="503">
        <v>11351753.59</v>
      </c>
      <c r="I43" s="503">
        <v>86.59</v>
      </c>
      <c r="J43" s="503">
        <v>884609.14</v>
      </c>
      <c r="K43" s="503">
        <v>15233263.82</v>
      </c>
      <c r="L43" s="503">
        <v>1255601586.5899999</v>
      </c>
      <c r="M43" s="503">
        <v>870897444.16999996</v>
      </c>
      <c r="N43" s="503">
        <v>29845985.34</v>
      </c>
      <c r="O43" s="503">
        <v>2226493.7799999998</v>
      </c>
      <c r="P43" s="503">
        <v>2017062.18</v>
      </c>
      <c r="Q43" s="503">
        <v>209431.6</v>
      </c>
    </row>
    <row r="44" spans="1:17">
      <c r="A44" s="1069" t="s">
        <v>757</v>
      </c>
      <c r="B44" s="503">
        <v>578596381.48000002</v>
      </c>
      <c r="C44" s="503">
        <v>578286406.73000002</v>
      </c>
      <c r="D44" s="503">
        <v>34092089.18</v>
      </c>
      <c r="E44" s="503">
        <v>3434342.63</v>
      </c>
      <c r="F44" s="503">
        <v>638798.6</v>
      </c>
      <c r="G44" s="503">
        <v>26077997.66</v>
      </c>
      <c r="H44" s="503">
        <v>3940950.29</v>
      </c>
      <c r="I44" s="503">
        <v>86.59</v>
      </c>
      <c r="J44" s="503">
        <v>192874.94</v>
      </c>
      <c r="K44" s="503">
        <v>693076.94</v>
      </c>
      <c r="L44" s="503">
        <v>242556092.15000001</v>
      </c>
      <c r="M44" s="503">
        <v>291367944.39999998</v>
      </c>
      <c r="N44" s="503">
        <v>9384242.5299999993</v>
      </c>
      <c r="O44" s="503">
        <v>309974.75</v>
      </c>
      <c r="P44" s="503">
        <v>108258.95</v>
      </c>
      <c r="Q44" s="503">
        <v>201715.8</v>
      </c>
    </row>
    <row r="45" spans="1:17" ht="26.4">
      <c r="A45" s="1069" t="s">
        <v>826</v>
      </c>
      <c r="B45" s="503">
        <v>389279115.63999999</v>
      </c>
      <c r="C45" s="503">
        <v>389278958.63999999</v>
      </c>
      <c r="D45" s="503">
        <v>96280445.540000007</v>
      </c>
      <c r="E45" s="503">
        <v>84796792.829999998</v>
      </c>
      <c r="F45" s="503">
        <v>267290.86</v>
      </c>
      <c r="G45" s="503">
        <v>9810863.8300000001</v>
      </c>
      <c r="H45" s="503">
        <v>1405498.02</v>
      </c>
      <c r="I45" s="503">
        <v>0</v>
      </c>
      <c r="J45" s="503">
        <v>19423.900000000001</v>
      </c>
      <c r="K45" s="503">
        <v>2157060.5</v>
      </c>
      <c r="L45" s="503">
        <v>175282676.80000001</v>
      </c>
      <c r="M45" s="503">
        <v>114462476.93000001</v>
      </c>
      <c r="N45" s="503">
        <v>1076874.97</v>
      </c>
      <c r="O45" s="503">
        <v>157</v>
      </c>
      <c r="P45" s="503">
        <v>157</v>
      </c>
      <c r="Q45" s="503">
        <v>0</v>
      </c>
    </row>
    <row r="46" spans="1:17" ht="26.4">
      <c r="A46" s="1069" t="s">
        <v>759</v>
      </c>
      <c r="B46" s="503">
        <v>1769482667.78</v>
      </c>
      <c r="C46" s="503">
        <v>1767566305.75</v>
      </c>
      <c r="D46" s="503">
        <v>432296160.75</v>
      </c>
      <c r="E46" s="503">
        <v>306717199.75999999</v>
      </c>
      <c r="F46" s="503">
        <v>6678157.9800000004</v>
      </c>
      <c r="G46" s="503">
        <v>112895497.73</v>
      </c>
      <c r="H46" s="503">
        <v>6005305.2800000003</v>
      </c>
      <c r="I46" s="503">
        <v>0</v>
      </c>
      <c r="J46" s="503">
        <v>672310.3</v>
      </c>
      <c r="K46" s="503">
        <v>12383126.380000001</v>
      </c>
      <c r="L46" s="503">
        <v>837762817.63999999</v>
      </c>
      <c r="M46" s="503">
        <v>465067022.83999997</v>
      </c>
      <c r="N46" s="503">
        <v>19384867.84</v>
      </c>
      <c r="O46" s="503">
        <v>1916362.03</v>
      </c>
      <c r="P46" s="503">
        <v>1908646.23</v>
      </c>
      <c r="Q46" s="503">
        <v>7715.8</v>
      </c>
    </row>
    <row r="50" spans="2:13">
      <c r="B50" s="2085" t="s">
        <v>760</v>
      </c>
      <c r="C50" s="2085"/>
      <c r="D50" s="2085"/>
      <c r="E50" s="2085"/>
      <c r="F50" s="2085"/>
      <c r="G50" s="2085"/>
      <c r="H50" s="2085"/>
      <c r="I50" s="2085"/>
      <c r="J50" s="2085"/>
      <c r="K50" s="2085"/>
      <c r="L50" s="2085"/>
      <c r="M50" s="2085"/>
    </row>
    <row r="52" spans="2:13">
      <c r="B52" s="2105" t="s">
        <v>1</v>
      </c>
      <c r="C52" s="2106"/>
      <c r="D52" s="2106"/>
      <c r="E52" s="2107"/>
      <c r="F52" s="2114" t="s">
        <v>761</v>
      </c>
      <c r="G52" s="2093" t="s">
        <v>762</v>
      </c>
      <c r="H52" s="2094"/>
      <c r="I52" s="2094"/>
      <c r="J52" s="2094"/>
      <c r="K52" s="2094"/>
      <c r="L52" s="2095"/>
    </row>
    <row r="53" spans="2:13">
      <c r="B53" s="2108"/>
      <c r="C53" s="2109"/>
      <c r="D53" s="2109"/>
      <c r="E53" s="2110"/>
      <c r="F53" s="2097"/>
      <c r="G53" s="2096" t="s">
        <v>763</v>
      </c>
      <c r="H53" s="2096" t="s">
        <v>709</v>
      </c>
      <c r="I53" s="2096" t="s">
        <v>710</v>
      </c>
      <c r="J53" s="2096" t="s">
        <v>741</v>
      </c>
      <c r="K53" s="2096" t="s">
        <v>764</v>
      </c>
      <c r="L53" s="2096" t="s">
        <v>765</v>
      </c>
    </row>
    <row r="54" spans="2:13">
      <c r="B54" s="2108"/>
      <c r="C54" s="2109"/>
      <c r="D54" s="2109"/>
      <c r="E54" s="2110"/>
      <c r="F54" s="2097"/>
      <c r="G54" s="2096"/>
      <c r="H54" s="2096"/>
      <c r="I54" s="2096"/>
      <c r="J54" s="2096"/>
      <c r="K54" s="2096"/>
      <c r="L54" s="2096"/>
    </row>
    <row r="55" spans="2:13">
      <c r="B55" s="2108"/>
      <c r="C55" s="2109"/>
      <c r="D55" s="2109"/>
      <c r="E55" s="2110"/>
      <c r="F55" s="2097"/>
      <c r="G55" s="2096"/>
      <c r="H55" s="2096"/>
      <c r="I55" s="2096"/>
      <c r="J55" s="2096"/>
      <c r="K55" s="2096"/>
      <c r="L55" s="2096"/>
    </row>
    <row r="56" spans="2:13">
      <c r="B56" s="2111"/>
      <c r="C56" s="2112"/>
      <c r="D56" s="2112"/>
      <c r="E56" s="2113"/>
      <c r="F56" s="2098"/>
      <c r="G56" s="2096"/>
      <c r="H56" s="2096"/>
      <c r="I56" s="2096"/>
      <c r="J56" s="2096"/>
      <c r="K56" s="2096"/>
      <c r="L56" s="2096"/>
    </row>
    <row r="57" spans="2:13">
      <c r="B57" s="2096">
        <v>1</v>
      </c>
      <c r="C57" s="2096"/>
      <c r="D57" s="2096"/>
      <c r="E57" s="2096"/>
      <c r="F57" s="464">
        <v>2</v>
      </c>
      <c r="G57" s="464">
        <v>3</v>
      </c>
      <c r="H57" s="464">
        <v>4</v>
      </c>
      <c r="I57" s="464">
        <v>5</v>
      </c>
      <c r="J57" s="464">
        <v>6</v>
      </c>
      <c r="K57" s="464">
        <v>7</v>
      </c>
      <c r="L57" s="504">
        <v>8</v>
      </c>
    </row>
    <row r="58" spans="2:13">
      <c r="B58" s="2096"/>
      <c r="C58" s="2096"/>
      <c r="D58" s="2096"/>
      <c r="E58" s="2096"/>
      <c r="F58" s="2093" t="s">
        <v>180</v>
      </c>
      <c r="G58" s="2209"/>
      <c r="H58" s="2209"/>
      <c r="I58" s="2209"/>
      <c r="J58" s="2209"/>
      <c r="K58" s="2209"/>
      <c r="L58" s="2207"/>
    </row>
    <row r="59" spans="2:13" ht="24.6" customHeight="1">
      <c r="B59" s="2102" t="s">
        <v>766</v>
      </c>
      <c r="C59" s="2103"/>
      <c r="D59" s="2103"/>
      <c r="E59" s="2104"/>
      <c r="F59" s="458">
        <v>1119775904.8599999</v>
      </c>
      <c r="G59" s="458">
        <v>420201453.13</v>
      </c>
      <c r="H59" s="458">
        <v>26422668.510000002</v>
      </c>
      <c r="I59" s="458">
        <v>150635560.87</v>
      </c>
      <c r="J59" s="458">
        <v>183966964.5</v>
      </c>
      <c r="K59" s="458">
        <v>59176259.25</v>
      </c>
      <c r="L59" s="458">
        <v>699574451.73000002</v>
      </c>
    </row>
    <row r="60" spans="2:13" ht="24" customHeight="1">
      <c r="B60" s="2102" t="s">
        <v>767</v>
      </c>
      <c r="C60" s="2103"/>
      <c r="D60" s="2103"/>
      <c r="E60" s="2104"/>
      <c r="F60" s="458">
        <v>12761038.220000001</v>
      </c>
      <c r="G60" s="458">
        <v>849459</v>
      </c>
      <c r="H60" s="458">
        <v>489495</v>
      </c>
      <c r="I60" s="458">
        <v>0</v>
      </c>
      <c r="J60" s="458">
        <v>359964</v>
      </c>
      <c r="K60" s="458">
        <v>0</v>
      </c>
      <c r="L60" s="458">
        <v>11911579.220000001</v>
      </c>
    </row>
    <row r="61" spans="2:13">
      <c r="B61" s="2102" t="s">
        <v>768</v>
      </c>
      <c r="C61" s="2103"/>
      <c r="D61" s="2103"/>
      <c r="E61" s="2104"/>
      <c r="F61" s="458">
        <v>209366271.41999999</v>
      </c>
      <c r="G61" s="458">
        <v>43999072.700000003</v>
      </c>
      <c r="H61" s="458">
        <v>2000000</v>
      </c>
      <c r="I61" s="458">
        <v>15140893</v>
      </c>
      <c r="J61" s="458">
        <v>26748593.66</v>
      </c>
      <c r="K61" s="458">
        <v>109586.04</v>
      </c>
      <c r="L61" s="458">
        <v>165367198.72</v>
      </c>
    </row>
    <row r="62" spans="2:13">
      <c r="B62" s="2102" t="s">
        <v>769</v>
      </c>
      <c r="C62" s="2103"/>
      <c r="D62" s="2103"/>
      <c r="E62" s="2104"/>
      <c r="F62" s="458">
        <v>7172608.8300000001</v>
      </c>
      <c r="G62" s="458">
        <v>0</v>
      </c>
      <c r="H62" s="458">
        <v>0</v>
      </c>
      <c r="I62" s="458">
        <v>0</v>
      </c>
      <c r="J62" s="458">
        <v>0</v>
      </c>
      <c r="K62" s="458">
        <v>0</v>
      </c>
      <c r="L62" s="458">
        <v>7172608.8300000001</v>
      </c>
    </row>
    <row r="63" spans="2:13" ht="23.4" customHeight="1">
      <c r="B63" s="2102" t="s">
        <v>770</v>
      </c>
      <c r="C63" s="2103"/>
      <c r="D63" s="2103"/>
      <c r="E63" s="2104"/>
      <c r="F63" s="458">
        <v>27376.03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27376.03</v>
      </c>
    </row>
    <row r="64" spans="2:13" ht="27.6" customHeight="1">
      <c r="B64" s="2102" t="s">
        <v>771</v>
      </c>
      <c r="C64" s="2103"/>
      <c r="D64" s="2103"/>
      <c r="E64" s="2104"/>
      <c r="F64" s="458">
        <v>1455629.03</v>
      </c>
      <c r="G64" s="458">
        <v>0</v>
      </c>
      <c r="H64" s="458">
        <v>0</v>
      </c>
      <c r="I64" s="458">
        <v>0</v>
      </c>
      <c r="J64" s="458">
        <v>0</v>
      </c>
      <c r="K64" s="458">
        <v>0</v>
      </c>
      <c r="L64" s="458">
        <v>1455629.03</v>
      </c>
    </row>
    <row r="65" spans="1:12" ht="27.6" customHeight="1">
      <c r="B65" s="2102" t="s">
        <v>772</v>
      </c>
      <c r="C65" s="2103"/>
      <c r="D65" s="2103"/>
      <c r="E65" s="2104"/>
      <c r="F65" s="458">
        <v>120000</v>
      </c>
      <c r="G65" s="458">
        <v>0</v>
      </c>
      <c r="H65" s="458">
        <v>0</v>
      </c>
      <c r="I65" s="458">
        <v>0</v>
      </c>
      <c r="J65" s="458">
        <v>0</v>
      </c>
      <c r="K65" s="458">
        <v>0</v>
      </c>
      <c r="L65" s="458">
        <v>120000</v>
      </c>
    </row>
    <row r="67" spans="1:12">
      <c r="A67" s="856" t="s">
        <v>1146</v>
      </c>
      <c r="B67" s="856"/>
      <c r="C67" s="856"/>
      <c r="D67" s="856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7"/>
    <mergeCell ref="B24:B27"/>
    <mergeCell ref="C24:N24"/>
    <mergeCell ref="O24:Q24"/>
    <mergeCell ref="C25:C27"/>
    <mergeCell ref="D25:D27"/>
    <mergeCell ref="E25:E27"/>
    <mergeCell ref="F25:F27"/>
    <mergeCell ref="G25:G27"/>
    <mergeCell ref="H25:H27"/>
    <mergeCell ref="O25:O27"/>
    <mergeCell ref="P25:P27"/>
    <mergeCell ref="Q25:Q27"/>
    <mergeCell ref="B29:Q29"/>
    <mergeCell ref="B50:M50"/>
    <mergeCell ref="I25:I27"/>
    <mergeCell ref="J25:J27"/>
    <mergeCell ref="K25:K27"/>
    <mergeCell ref="L25:L27"/>
    <mergeCell ref="M25:M27"/>
    <mergeCell ref="N25:N27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70866141732283472" right="0.70866141732283472" top="0.55118110236220474" bottom="0.55118110236220474" header="0.31496062992125984" footer="0.31496062992125984"/>
  <pageSetup paperSize="9" scale="65" orientation="landscape" r:id="rId1"/>
  <rowBreaks count="1" manualBreakCount="1">
    <brk id="4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F3E2-F3E2-4450-90D2-AF499C7A3C9C}">
  <dimension ref="A1:Q65"/>
  <sheetViews>
    <sheetView view="pageBreakPreview" zoomScale="90" zoomScaleNormal="100" zoomScaleSheetLayoutView="90" workbookViewId="0">
      <selection activeCell="E16" sqref="E16"/>
    </sheetView>
  </sheetViews>
  <sheetFormatPr defaultColWidth="9.109375" defaultRowHeight="13.8"/>
  <cols>
    <col min="1" max="1" width="16.6640625" style="453" customWidth="1"/>
    <col min="2" max="2" width="15" style="453" customWidth="1"/>
    <col min="3" max="3" width="12.109375" style="453" bestFit="1" customWidth="1"/>
    <col min="4" max="4" width="12.5546875" style="453" customWidth="1"/>
    <col min="5" max="5" width="11.33203125" style="453" bestFit="1" customWidth="1"/>
    <col min="6" max="6" width="10.33203125" style="453" bestFit="1" customWidth="1"/>
    <col min="7" max="7" width="11.44140625" style="453" bestFit="1" customWidth="1"/>
    <col min="8" max="8" width="9.44140625" style="453" bestFit="1" customWidth="1"/>
    <col min="9" max="9" width="11.6640625" style="453" customWidth="1"/>
    <col min="10" max="10" width="12.109375" style="453" bestFit="1" customWidth="1"/>
    <col min="11" max="12" width="11.44140625" style="453" bestFit="1" customWidth="1"/>
    <col min="13" max="13" width="12" style="453" bestFit="1" customWidth="1"/>
    <col min="14" max="14" width="10.109375" style="453" bestFit="1" customWidth="1"/>
    <col min="15" max="15" width="11.6640625" style="453" customWidth="1"/>
    <col min="16" max="16" width="12.109375" style="453" bestFit="1" customWidth="1"/>
    <col min="17" max="17" width="9.554687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4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4"/>
      <c r="O2" s="454"/>
      <c r="P2" s="454"/>
      <c r="Q2" s="454"/>
    </row>
    <row r="3" spans="1:17">
      <c r="A3" s="2087" t="s">
        <v>1</v>
      </c>
      <c r="B3" s="2090" t="s">
        <v>704</v>
      </c>
      <c r="C3" s="2093" t="s">
        <v>705</v>
      </c>
      <c r="D3" s="2094"/>
      <c r="E3" s="2094"/>
      <c r="F3" s="2094"/>
      <c r="G3" s="2094"/>
      <c r="H3" s="2094"/>
      <c r="I3" s="2094"/>
      <c r="J3" s="2094"/>
      <c r="K3" s="2094"/>
      <c r="L3" s="2094"/>
      <c r="M3" s="2094"/>
      <c r="N3" s="2095"/>
      <c r="O3" s="2093" t="s">
        <v>706</v>
      </c>
      <c r="P3" s="2094"/>
      <c r="Q3" s="2095"/>
    </row>
    <row r="4" spans="1:17">
      <c r="A4" s="2088"/>
      <c r="B4" s="2091"/>
      <c r="C4" s="2092" t="s">
        <v>707</v>
      </c>
      <c r="D4" s="2092" t="s">
        <v>708</v>
      </c>
      <c r="E4" s="2092" t="s">
        <v>709</v>
      </c>
      <c r="F4" s="2092" t="s">
        <v>710</v>
      </c>
      <c r="G4" s="2092" t="s">
        <v>711</v>
      </c>
      <c r="H4" s="2092" t="s">
        <v>712</v>
      </c>
      <c r="I4" s="2097" t="s">
        <v>713</v>
      </c>
      <c r="J4" s="2092" t="s">
        <v>714</v>
      </c>
      <c r="K4" s="2092" t="s">
        <v>715</v>
      </c>
      <c r="L4" s="2092" t="s">
        <v>716</v>
      </c>
      <c r="M4" s="2092" t="s">
        <v>717</v>
      </c>
      <c r="N4" s="2091" t="s">
        <v>718</v>
      </c>
      <c r="O4" s="2096" t="s">
        <v>719</v>
      </c>
      <c r="P4" s="2096" t="s">
        <v>720</v>
      </c>
      <c r="Q4" s="2096" t="s">
        <v>721</v>
      </c>
    </row>
    <row r="5" spans="1:17">
      <c r="A5" s="2088"/>
      <c r="B5" s="2091"/>
      <c r="C5" s="2096"/>
      <c r="D5" s="2096"/>
      <c r="E5" s="2096"/>
      <c r="F5" s="2096"/>
      <c r="G5" s="2096"/>
      <c r="H5" s="2096"/>
      <c r="I5" s="2097"/>
      <c r="J5" s="2096"/>
      <c r="K5" s="2096"/>
      <c r="L5" s="2096"/>
      <c r="M5" s="2096"/>
      <c r="N5" s="2091"/>
      <c r="O5" s="2096"/>
      <c r="P5" s="2096"/>
      <c r="Q5" s="2096"/>
    </row>
    <row r="6" spans="1:17">
      <c r="A6" s="2088"/>
      <c r="B6" s="2091"/>
      <c r="C6" s="2096"/>
      <c r="D6" s="2096"/>
      <c r="E6" s="2096"/>
      <c r="F6" s="2096"/>
      <c r="G6" s="2096"/>
      <c r="H6" s="2096"/>
      <c r="I6" s="2097"/>
      <c r="J6" s="2096"/>
      <c r="K6" s="2096"/>
      <c r="L6" s="2096"/>
      <c r="M6" s="2096"/>
      <c r="N6" s="2091"/>
      <c r="O6" s="2096"/>
      <c r="P6" s="2096"/>
      <c r="Q6" s="2096"/>
    </row>
    <row r="7" spans="1:17" ht="28.5" customHeight="1">
      <c r="A7" s="2088"/>
      <c r="B7" s="2091"/>
      <c r="C7" s="2096"/>
      <c r="D7" s="2096"/>
      <c r="E7" s="2096"/>
      <c r="F7" s="2096"/>
      <c r="G7" s="2096"/>
      <c r="H7" s="2096"/>
      <c r="I7" s="2097"/>
      <c r="J7" s="2096"/>
      <c r="K7" s="2096"/>
      <c r="L7" s="2096"/>
      <c r="M7" s="2096"/>
      <c r="N7" s="2091"/>
      <c r="O7" s="2096"/>
      <c r="P7" s="2096"/>
      <c r="Q7" s="2096"/>
    </row>
    <row r="8" spans="1:17">
      <c r="A8" s="2089"/>
      <c r="B8" s="2092"/>
      <c r="C8" s="2096"/>
      <c r="D8" s="2096"/>
      <c r="E8" s="2096"/>
      <c r="F8" s="2096"/>
      <c r="G8" s="2096"/>
      <c r="H8" s="2096"/>
      <c r="I8" s="2098"/>
      <c r="J8" s="2096"/>
      <c r="K8" s="2096"/>
      <c r="L8" s="2096"/>
      <c r="M8" s="2096"/>
      <c r="N8" s="2092"/>
      <c r="O8" s="2096"/>
      <c r="P8" s="2096"/>
      <c r="Q8" s="2096"/>
    </row>
    <row r="9" spans="1:17">
      <c r="A9" s="456">
        <v>1</v>
      </c>
      <c r="B9" s="456">
        <v>2</v>
      </c>
      <c r="C9" s="456">
        <v>3</v>
      </c>
      <c r="D9" s="456">
        <v>4</v>
      </c>
      <c r="E9" s="456">
        <v>5</v>
      </c>
      <c r="F9" s="456">
        <v>6</v>
      </c>
      <c r="G9" s="456">
        <v>7</v>
      </c>
      <c r="H9" s="456">
        <v>8</v>
      </c>
      <c r="I9" s="456">
        <v>9</v>
      </c>
      <c r="J9" s="456">
        <v>10</v>
      </c>
      <c r="K9" s="456">
        <v>11</v>
      </c>
      <c r="L9" s="456">
        <v>12</v>
      </c>
      <c r="M9" s="456">
        <v>13</v>
      </c>
      <c r="N9" s="456">
        <v>14</v>
      </c>
      <c r="O9" s="456">
        <v>15</v>
      </c>
      <c r="P9" s="456">
        <v>16</v>
      </c>
      <c r="Q9" s="456">
        <v>17</v>
      </c>
    </row>
    <row r="10" spans="1:17" ht="40.799999999999997">
      <c r="A10" s="457" t="s">
        <v>722</v>
      </c>
      <c r="B10" s="465">
        <v>111056898446.24001</v>
      </c>
      <c r="C10" s="465">
        <v>85740804310.199997</v>
      </c>
      <c r="D10" s="465">
        <v>3771548606.9000001</v>
      </c>
      <c r="E10" s="465">
        <v>1114665124.1199999</v>
      </c>
      <c r="F10" s="465">
        <v>700531836.63</v>
      </c>
      <c r="G10" s="465">
        <v>1954097881.9200001</v>
      </c>
      <c r="H10" s="465">
        <v>2253764.23</v>
      </c>
      <c r="I10" s="465">
        <v>0</v>
      </c>
      <c r="J10" s="465">
        <v>77457354797.830002</v>
      </c>
      <c r="K10" s="465">
        <v>3256797810.7399998</v>
      </c>
      <c r="L10" s="465">
        <v>1204298862.97</v>
      </c>
      <c r="M10" s="465">
        <v>33254556.449999999</v>
      </c>
      <c r="N10" s="465">
        <v>17549675.309999999</v>
      </c>
      <c r="O10" s="465">
        <v>25316094136.040001</v>
      </c>
      <c r="P10" s="465">
        <v>25295961234.389999</v>
      </c>
      <c r="Q10" s="465">
        <v>20132901.649999999</v>
      </c>
    </row>
    <row r="11" spans="1:17" ht="20.399999999999999">
      <c r="A11" s="457" t="s">
        <v>723</v>
      </c>
      <c r="B11" s="465">
        <v>8173813000</v>
      </c>
      <c r="C11" s="465">
        <v>8173813000</v>
      </c>
      <c r="D11" s="465">
        <v>0</v>
      </c>
      <c r="E11" s="465">
        <v>0</v>
      </c>
      <c r="F11" s="465">
        <v>0</v>
      </c>
      <c r="G11" s="465">
        <v>0</v>
      </c>
      <c r="H11" s="465">
        <v>0</v>
      </c>
      <c r="I11" s="465">
        <v>0</v>
      </c>
      <c r="J11" s="465">
        <v>7979863000</v>
      </c>
      <c r="K11" s="465">
        <v>193950000</v>
      </c>
      <c r="L11" s="465">
        <v>0</v>
      </c>
      <c r="M11" s="465">
        <v>0</v>
      </c>
      <c r="N11" s="465">
        <v>0</v>
      </c>
      <c r="O11" s="465">
        <v>0</v>
      </c>
      <c r="P11" s="465">
        <v>0</v>
      </c>
      <c r="Q11" s="465">
        <v>0</v>
      </c>
    </row>
    <row r="12" spans="1:17">
      <c r="A12" s="459" t="s">
        <v>724</v>
      </c>
      <c r="B12" s="465">
        <v>0</v>
      </c>
      <c r="C12" s="465">
        <v>0</v>
      </c>
      <c r="D12" s="465">
        <v>0</v>
      </c>
      <c r="E12" s="465">
        <v>0</v>
      </c>
      <c r="F12" s="465">
        <v>0</v>
      </c>
      <c r="G12" s="465">
        <v>0</v>
      </c>
      <c r="H12" s="465">
        <v>0</v>
      </c>
      <c r="I12" s="465">
        <v>0</v>
      </c>
      <c r="J12" s="465">
        <v>0</v>
      </c>
      <c r="K12" s="465">
        <v>0</v>
      </c>
      <c r="L12" s="465">
        <v>0</v>
      </c>
      <c r="M12" s="465">
        <v>0</v>
      </c>
      <c r="N12" s="465">
        <v>0</v>
      </c>
      <c r="O12" s="465">
        <v>0</v>
      </c>
      <c r="P12" s="465">
        <v>0</v>
      </c>
      <c r="Q12" s="465">
        <v>0</v>
      </c>
    </row>
    <row r="13" spans="1:17">
      <c r="A13" s="459" t="s">
        <v>725</v>
      </c>
      <c r="B13" s="465">
        <v>8173813000</v>
      </c>
      <c r="C13" s="465">
        <v>8173813000</v>
      </c>
      <c r="D13" s="465">
        <v>0</v>
      </c>
      <c r="E13" s="465">
        <v>0</v>
      </c>
      <c r="F13" s="465">
        <v>0</v>
      </c>
      <c r="G13" s="465">
        <v>0</v>
      </c>
      <c r="H13" s="465">
        <v>0</v>
      </c>
      <c r="I13" s="465">
        <v>0</v>
      </c>
      <c r="J13" s="465">
        <v>7979863000</v>
      </c>
      <c r="K13" s="465">
        <v>193950000</v>
      </c>
      <c r="L13" s="465">
        <v>0</v>
      </c>
      <c r="M13" s="465">
        <v>0</v>
      </c>
      <c r="N13" s="465">
        <v>0</v>
      </c>
      <c r="O13" s="465">
        <v>0</v>
      </c>
      <c r="P13" s="465">
        <v>0</v>
      </c>
      <c r="Q13" s="465">
        <v>0</v>
      </c>
    </row>
    <row r="14" spans="1:17" ht="20.399999999999999">
      <c r="A14" s="457" t="s">
        <v>726</v>
      </c>
      <c r="B14" s="465">
        <v>102782731588.61</v>
      </c>
      <c r="C14" s="465">
        <v>77466638774.220001</v>
      </c>
      <c r="D14" s="465">
        <v>3736284655.1300001</v>
      </c>
      <c r="E14" s="465">
        <v>1113079306.3499999</v>
      </c>
      <c r="F14" s="465">
        <v>700423084.12</v>
      </c>
      <c r="G14" s="465">
        <v>1922782264.6600001</v>
      </c>
      <c r="H14" s="465">
        <v>0</v>
      </c>
      <c r="I14" s="465">
        <v>0</v>
      </c>
      <c r="J14" s="465">
        <v>69477477301.979996</v>
      </c>
      <c r="K14" s="465">
        <v>3051312803.79</v>
      </c>
      <c r="L14" s="465">
        <v>1178127400.1500001</v>
      </c>
      <c r="M14" s="465">
        <v>9596628.9100000001</v>
      </c>
      <c r="N14" s="465">
        <v>13839984.26</v>
      </c>
      <c r="O14" s="465">
        <v>25316092814.389999</v>
      </c>
      <c r="P14" s="465">
        <v>25295961234.389999</v>
      </c>
      <c r="Q14" s="465">
        <v>20131580</v>
      </c>
    </row>
    <row r="15" spans="1:17">
      <c r="A15" s="459" t="s">
        <v>727</v>
      </c>
      <c r="B15" s="465">
        <v>230558650.61000001</v>
      </c>
      <c r="C15" s="465">
        <v>230558650.61000001</v>
      </c>
      <c r="D15" s="465">
        <v>71366824.560000002</v>
      </c>
      <c r="E15" s="465">
        <v>61081581.689999998</v>
      </c>
      <c r="F15" s="465">
        <v>2516508.5499999998</v>
      </c>
      <c r="G15" s="465">
        <v>7768734.3200000003</v>
      </c>
      <c r="H15" s="465">
        <v>0</v>
      </c>
      <c r="I15" s="465">
        <v>0</v>
      </c>
      <c r="J15" s="465">
        <v>152849040.09</v>
      </c>
      <c r="K15" s="465">
        <v>4265506</v>
      </c>
      <c r="L15" s="465">
        <v>984279.96</v>
      </c>
      <c r="M15" s="465">
        <v>893000</v>
      </c>
      <c r="N15" s="465">
        <v>200000</v>
      </c>
      <c r="O15" s="465">
        <v>0</v>
      </c>
      <c r="P15" s="465">
        <v>0</v>
      </c>
      <c r="Q15" s="465">
        <v>0</v>
      </c>
    </row>
    <row r="16" spans="1:17">
      <c r="A16" s="459" t="s">
        <v>728</v>
      </c>
      <c r="B16" s="465">
        <v>102552172938</v>
      </c>
      <c r="C16" s="465">
        <v>77236080123.610001</v>
      </c>
      <c r="D16" s="465">
        <v>3664917830.5700002</v>
      </c>
      <c r="E16" s="465">
        <v>1051997724.66</v>
      </c>
      <c r="F16" s="465">
        <v>697906575.57000005</v>
      </c>
      <c r="G16" s="465">
        <v>1915013530.3399999</v>
      </c>
      <c r="H16" s="465">
        <v>0</v>
      </c>
      <c r="I16" s="465">
        <v>0</v>
      </c>
      <c r="J16" s="465">
        <v>69324628261.889999</v>
      </c>
      <c r="K16" s="465">
        <v>3047047297.79</v>
      </c>
      <c r="L16" s="465">
        <v>1177143120.1900001</v>
      </c>
      <c r="M16" s="465">
        <v>8703628.9100000001</v>
      </c>
      <c r="N16" s="465">
        <v>13639984.26</v>
      </c>
      <c r="O16" s="465">
        <v>25316092814.389999</v>
      </c>
      <c r="P16" s="465">
        <v>25295961234.389999</v>
      </c>
      <c r="Q16" s="465">
        <v>20131580</v>
      </c>
    </row>
    <row r="17" spans="1:17">
      <c r="A17" s="460" t="s">
        <v>729</v>
      </c>
      <c r="B17" s="465">
        <v>16500000</v>
      </c>
      <c r="C17" s="465">
        <v>16500000</v>
      </c>
      <c r="D17" s="465">
        <v>16500000</v>
      </c>
      <c r="E17" s="465">
        <v>0</v>
      </c>
      <c r="F17" s="465">
        <v>0</v>
      </c>
      <c r="G17" s="465">
        <v>16500000</v>
      </c>
      <c r="H17" s="465">
        <v>0</v>
      </c>
      <c r="I17" s="465">
        <v>0</v>
      </c>
      <c r="J17" s="465">
        <v>0</v>
      </c>
      <c r="K17" s="465">
        <v>0</v>
      </c>
      <c r="L17" s="465">
        <v>0</v>
      </c>
      <c r="M17" s="465">
        <v>0</v>
      </c>
      <c r="N17" s="465">
        <v>0</v>
      </c>
      <c r="O17" s="465">
        <v>0</v>
      </c>
      <c r="P17" s="465">
        <v>0</v>
      </c>
      <c r="Q17" s="465">
        <v>0</v>
      </c>
    </row>
    <row r="18" spans="1:17" ht="20.399999999999999">
      <c r="A18" s="461" t="s">
        <v>730</v>
      </c>
      <c r="B18" s="465">
        <v>83853857.629999995</v>
      </c>
      <c r="C18" s="465">
        <v>83852535.980000004</v>
      </c>
      <c r="D18" s="465">
        <v>18763951.77</v>
      </c>
      <c r="E18" s="465">
        <v>1585817.77</v>
      </c>
      <c r="F18" s="465">
        <v>108752.51</v>
      </c>
      <c r="G18" s="465">
        <v>14815617.26</v>
      </c>
      <c r="H18" s="465">
        <v>2253764.23</v>
      </c>
      <c r="I18" s="465">
        <v>0</v>
      </c>
      <c r="J18" s="465">
        <v>14495.85</v>
      </c>
      <c r="K18" s="465">
        <v>11535006.949999999</v>
      </c>
      <c r="L18" s="465">
        <v>26171462.82</v>
      </c>
      <c r="M18" s="465">
        <v>23657927.539999999</v>
      </c>
      <c r="N18" s="465">
        <v>3709691.05</v>
      </c>
      <c r="O18" s="465">
        <v>1321.65</v>
      </c>
      <c r="P18" s="465">
        <v>0</v>
      </c>
      <c r="Q18" s="465">
        <v>1321.65</v>
      </c>
    </row>
    <row r="19" spans="1:17" ht="20.399999999999999">
      <c r="A19" s="461" t="s">
        <v>731</v>
      </c>
      <c r="B19" s="465">
        <v>51776278.329999998</v>
      </c>
      <c r="C19" s="465">
        <v>51776278.329999998</v>
      </c>
      <c r="D19" s="465">
        <v>3259134.15</v>
      </c>
      <c r="E19" s="465">
        <v>155.47999999999999</v>
      </c>
      <c r="F19" s="465">
        <v>1911.7</v>
      </c>
      <c r="G19" s="465">
        <v>3257066.97</v>
      </c>
      <c r="H19" s="465">
        <v>0</v>
      </c>
      <c r="I19" s="465">
        <v>0</v>
      </c>
      <c r="J19" s="465">
        <v>0</v>
      </c>
      <c r="K19" s="465">
        <v>11535006.949999999</v>
      </c>
      <c r="L19" s="465">
        <v>17798900.440000001</v>
      </c>
      <c r="M19" s="465">
        <v>15513001.140000001</v>
      </c>
      <c r="N19" s="465">
        <v>3670235.65</v>
      </c>
      <c r="O19" s="465">
        <v>0</v>
      </c>
      <c r="P19" s="465">
        <v>0</v>
      </c>
      <c r="Q19" s="465">
        <v>0</v>
      </c>
    </row>
    <row r="20" spans="1:17">
      <c r="A20" s="461" t="s">
        <v>732</v>
      </c>
      <c r="B20" s="465">
        <v>32077579.300000001</v>
      </c>
      <c r="C20" s="465">
        <v>32076257.649999999</v>
      </c>
      <c r="D20" s="465">
        <v>15504817.619999999</v>
      </c>
      <c r="E20" s="465">
        <v>1585662.29</v>
      </c>
      <c r="F20" s="465">
        <v>106840.81</v>
      </c>
      <c r="G20" s="465">
        <v>11558550.289999999</v>
      </c>
      <c r="H20" s="465">
        <v>2253764.23</v>
      </c>
      <c r="I20" s="465">
        <v>0</v>
      </c>
      <c r="J20" s="465">
        <v>14495.85</v>
      </c>
      <c r="K20" s="465">
        <v>0</v>
      </c>
      <c r="L20" s="465">
        <v>8372562.3799999999</v>
      </c>
      <c r="M20" s="465">
        <v>8144926.4000000004</v>
      </c>
      <c r="N20" s="465">
        <v>39455.4</v>
      </c>
      <c r="O20" s="465">
        <v>1321.65</v>
      </c>
      <c r="P20" s="465">
        <v>0</v>
      </c>
      <c r="Q20" s="465">
        <v>1321.65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087" t="s">
        <v>1</v>
      </c>
      <c r="B24" s="2090" t="s">
        <v>734</v>
      </c>
      <c r="C24" s="2099" t="s">
        <v>735</v>
      </c>
      <c r="D24" s="2100"/>
      <c r="E24" s="2100"/>
      <c r="F24" s="2100"/>
      <c r="G24" s="2100"/>
      <c r="H24" s="2100"/>
      <c r="I24" s="2100"/>
      <c r="J24" s="2100"/>
      <c r="K24" s="2100"/>
      <c r="L24" s="2100"/>
      <c r="M24" s="2100"/>
      <c r="N24" s="2101"/>
      <c r="O24" s="2099" t="s">
        <v>736</v>
      </c>
      <c r="P24" s="2100"/>
      <c r="Q24" s="2101"/>
    </row>
    <row r="25" spans="1:17">
      <c r="A25" s="2088"/>
      <c r="B25" s="2091"/>
      <c r="C25" s="2091" t="s">
        <v>737</v>
      </c>
      <c r="D25" s="2096" t="s">
        <v>738</v>
      </c>
      <c r="E25" s="2096" t="s">
        <v>739</v>
      </c>
      <c r="F25" s="2096" t="s">
        <v>740</v>
      </c>
      <c r="G25" s="2096" t="s">
        <v>741</v>
      </c>
      <c r="H25" s="2096" t="s">
        <v>712</v>
      </c>
      <c r="I25" s="2096" t="s">
        <v>742</v>
      </c>
      <c r="J25" s="2096" t="s">
        <v>714</v>
      </c>
      <c r="K25" s="2096" t="s">
        <v>715</v>
      </c>
      <c r="L25" s="2096" t="s">
        <v>716</v>
      </c>
      <c r="M25" s="2096" t="s">
        <v>717</v>
      </c>
      <c r="N25" s="2096" t="s">
        <v>718</v>
      </c>
      <c r="O25" s="2096" t="s">
        <v>719</v>
      </c>
      <c r="P25" s="2096" t="s">
        <v>720</v>
      </c>
      <c r="Q25" s="2090" t="s">
        <v>721</v>
      </c>
    </row>
    <row r="26" spans="1:17">
      <c r="A26" s="2088"/>
      <c r="B26" s="2091"/>
      <c r="C26" s="2091"/>
      <c r="D26" s="2096"/>
      <c r="E26" s="2096"/>
      <c r="F26" s="2096"/>
      <c r="G26" s="2096"/>
      <c r="H26" s="2096"/>
      <c r="I26" s="2096"/>
      <c r="J26" s="2096"/>
      <c r="K26" s="2096"/>
      <c r="L26" s="2096"/>
      <c r="M26" s="2096"/>
      <c r="N26" s="2096"/>
      <c r="O26" s="2096"/>
      <c r="P26" s="2096"/>
      <c r="Q26" s="2091"/>
    </row>
    <row r="27" spans="1:17" ht="38.25" customHeight="1">
      <c r="A27" s="2088"/>
      <c r="B27" s="2091"/>
      <c r="C27" s="2091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096"/>
      <c r="P27" s="2096"/>
      <c r="Q27" s="2091"/>
    </row>
    <row r="28" spans="1:17">
      <c r="A28" s="2089"/>
      <c r="B28" s="2092"/>
      <c r="C28" s="2092"/>
      <c r="D28" s="2096"/>
      <c r="E28" s="2096"/>
      <c r="F28" s="2096"/>
      <c r="G28" s="2096"/>
      <c r="H28" s="2096"/>
      <c r="I28" s="2096"/>
      <c r="J28" s="2096"/>
      <c r="K28" s="2096"/>
      <c r="L28" s="2096"/>
      <c r="M28" s="2096"/>
      <c r="N28" s="2096"/>
      <c r="O28" s="2096"/>
      <c r="P28" s="2096"/>
      <c r="Q28" s="209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 ht="32.25" customHeight="1">
      <c r="A30" s="1061" t="s">
        <v>743</v>
      </c>
      <c r="B30" s="466">
        <v>6398602</v>
      </c>
      <c r="C30" s="466">
        <v>6398602</v>
      </c>
      <c r="D30" s="466">
        <v>130000</v>
      </c>
      <c r="E30" s="466">
        <v>50000</v>
      </c>
      <c r="F30" s="466">
        <v>80000</v>
      </c>
      <c r="G30" s="466">
        <v>0</v>
      </c>
      <c r="H30" s="466">
        <v>0</v>
      </c>
      <c r="I30" s="466">
        <v>0</v>
      </c>
      <c r="J30" s="466">
        <v>236598.6</v>
      </c>
      <c r="K30" s="466">
        <v>4910</v>
      </c>
      <c r="L30" s="466">
        <v>2758540.67</v>
      </c>
      <c r="M30" s="466">
        <v>2970468.73</v>
      </c>
      <c r="N30" s="466">
        <v>298084</v>
      </c>
      <c r="O30" s="466">
        <v>0</v>
      </c>
      <c r="P30" s="466">
        <v>0</v>
      </c>
      <c r="Q30" s="466">
        <v>0</v>
      </c>
    </row>
    <row r="31" spans="1:17">
      <c r="A31" s="1062" t="s">
        <v>744</v>
      </c>
      <c r="B31" s="466">
        <v>732502.13</v>
      </c>
      <c r="C31" s="466">
        <v>732502.13</v>
      </c>
      <c r="D31" s="466">
        <v>80000</v>
      </c>
      <c r="E31" s="466">
        <v>0</v>
      </c>
      <c r="F31" s="466">
        <v>80000</v>
      </c>
      <c r="G31" s="466">
        <v>0</v>
      </c>
      <c r="H31" s="466">
        <v>0</v>
      </c>
      <c r="I31" s="466">
        <v>0</v>
      </c>
      <c r="J31" s="466">
        <v>0</v>
      </c>
      <c r="K31" s="466">
        <v>0</v>
      </c>
      <c r="L31" s="466">
        <v>136951</v>
      </c>
      <c r="M31" s="466">
        <v>485551.13</v>
      </c>
      <c r="N31" s="466">
        <v>30000</v>
      </c>
      <c r="O31" s="466">
        <v>0</v>
      </c>
      <c r="P31" s="466">
        <v>0</v>
      </c>
      <c r="Q31" s="466">
        <v>0</v>
      </c>
    </row>
    <row r="32" spans="1:17">
      <c r="A32" s="1062" t="s">
        <v>745</v>
      </c>
      <c r="B32" s="466">
        <v>5666099.8700000001</v>
      </c>
      <c r="C32" s="466">
        <v>5666099.8700000001</v>
      </c>
      <c r="D32" s="466">
        <v>50000</v>
      </c>
      <c r="E32" s="466">
        <v>50000</v>
      </c>
      <c r="F32" s="466">
        <v>0</v>
      </c>
      <c r="G32" s="466">
        <v>0</v>
      </c>
      <c r="H32" s="466">
        <v>0</v>
      </c>
      <c r="I32" s="466">
        <v>0</v>
      </c>
      <c r="J32" s="466">
        <v>236598.6</v>
      </c>
      <c r="K32" s="466">
        <v>4910</v>
      </c>
      <c r="L32" s="466">
        <v>2621589.67</v>
      </c>
      <c r="M32" s="466">
        <v>2484917.6</v>
      </c>
      <c r="N32" s="466">
        <v>268084</v>
      </c>
      <c r="O32" s="466">
        <v>0</v>
      </c>
      <c r="P32" s="466">
        <v>0</v>
      </c>
      <c r="Q32" s="466">
        <v>0</v>
      </c>
    </row>
    <row r="33" spans="1:17">
      <c r="A33" s="1061" t="s">
        <v>746</v>
      </c>
      <c r="B33" s="466">
        <v>1662803538.4000001</v>
      </c>
      <c r="C33" s="466">
        <v>1662288416.51</v>
      </c>
      <c r="D33" s="466">
        <v>811679503.60000002</v>
      </c>
      <c r="E33" s="466">
        <v>164485.70000000001</v>
      </c>
      <c r="F33" s="466">
        <v>415080.04</v>
      </c>
      <c r="G33" s="466">
        <v>806797201.86000001</v>
      </c>
      <c r="H33" s="466">
        <v>4302736</v>
      </c>
      <c r="I33" s="466">
        <v>0</v>
      </c>
      <c r="J33" s="466">
        <v>33519477.399999999</v>
      </c>
      <c r="K33" s="466">
        <v>213001.60000000001</v>
      </c>
      <c r="L33" s="466">
        <v>481388071.37</v>
      </c>
      <c r="M33" s="466">
        <v>290299684.39999998</v>
      </c>
      <c r="N33" s="466">
        <v>45188678.140000001</v>
      </c>
      <c r="O33" s="466">
        <v>515121.89</v>
      </c>
      <c r="P33" s="466">
        <v>43197.599999999999</v>
      </c>
      <c r="Q33" s="466">
        <v>471924.29</v>
      </c>
    </row>
    <row r="34" spans="1:17">
      <c r="A34" s="1062" t="s">
        <v>747</v>
      </c>
      <c r="B34" s="466">
        <v>150682760.41</v>
      </c>
      <c r="C34" s="466">
        <v>150177821.34</v>
      </c>
      <c r="D34" s="466">
        <v>63178313.659999996</v>
      </c>
      <c r="E34" s="466">
        <v>28880</v>
      </c>
      <c r="F34" s="466">
        <v>0</v>
      </c>
      <c r="G34" s="466">
        <v>63149433.659999996</v>
      </c>
      <c r="H34" s="466">
        <v>0</v>
      </c>
      <c r="I34" s="466">
        <v>0</v>
      </c>
      <c r="J34" s="466">
        <v>5448500.4199999999</v>
      </c>
      <c r="K34" s="466">
        <v>0</v>
      </c>
      <c r="L34" s="466">
        <v>46540533.890000001</v>
      </c>
      <c r="M34" s="466">
        <v>21763584.039999999</v>
      </c>
      <c r="N34" s="466">
        <v>13246889.33</v>
      </c>
      <c r="O34" s="466">
        <v>504939.07</v>
      </c>
      <c r="P34" s="466">
        <v>33014.78</v>
      </c>
      <c r="Q34" s="466">
        <v>471924.29</v>
      </c>
    </row>
    <row r="35" spans="1:17">
      <c r="A35" s="1062" t="s">
        <v>748</v>
      </c>
      <c r="B35" s="466">
        <v>1512120777.99</v>
      </c>
      <c r="C35" s="466">
        <v>1512110595.1700001</v>
      </c>
      <c r="D35" s="466">
        <v>748501189.94000006</v>
      </c>
      <c r="E35" s="466">
        <v>135605.70000000001</v>
      </c>
      <c r="F35" s="466">
        <v>415080.04</v>
      </c>
      <c r="G35" s="466">
        <v>743647768.20000005</v>
      </c>
      <c r="H35" s="466">
        <v>4302736</v>
      </c>
      <c r="I35" s="466">
        <v>0</v>
      </c>
      <c r="J35" s="466">
        <v>28070976.98</v>
      </c>
      <c r="K35" s="466">
        <v>213001.60000000001</v>
      </c>
      <c r="L35" s="466">
        <v>434847537.48000002</v>
      </c>
      <c r="M35" s="466">
        <v>268536100.36000001</v>
      </c>
      <c r="N35" s="466">
        <v>31941788.809999999</v>
      </c>
      <c r="O35" s="466">
        <v>10182.82</v>
      </c>
      <c r="P35" s="466">
        <v>10182.82</v>
      </c>
      <c r="Q35" s="466">
        <v>0</v>
      </c>
    </row>
    <row r="36" spans="1:17" ht="20.399999999999999">
      <c r="A36" s="1061" t="s">
        <v>749</v>
      </c>
      <c r="B36" s="466">
        <v>72313901801.940002</v>
      </c>
      <c r="C36" s="466">
        <v>72313637266.619995</v>
      </c>
      <c r="D36" s="466">
        <v>5382334.7699999996</v>
      </c>
      <c r="E36" s="466">
        <v>502996.9</v>
      </c>
      <c r="F36" s="466">
        <v>54453.16</v>
      </c>
      <c r="G36" s="466">
        <v>4824884.71</v>
      </c>
      <c r="H36" s="466">
        <v>0</v>
      </c>
      <c r="I36" s="466">
        <v>6301109.3499999996</v>
      </c>
      <c r="J36" s="466">
        <v>72284596847.419998</v>
      </c>
      <c r="K36" s="466">
        <v>309631.52</v>
      </c>
      <c r="L36" s="466">
        <v>16767499.390000001</v>
      </c>
      <c r="M36" s="466">
        <v>184912.14</v>
      </c>
      <c r="N36" s="466">
        <v>94932.03</v>
      </c>
      <c r="O36" s="466">
        <v>264535.32</v>
      </c>
      <c r="P36" s="466">
        <v>264535.32</v>
      </c>
      <c r="Q36" s="466">
        <v>0</v>
      </c>
    </row>
    <row r="37" spans="1:17">
      <c r="A37" s="1062" t="s">
        <v>750</v>
      </c>
      <c r="B37" s="466">
        <v>4592778.03</v>
      </c>
      <c r="C37" s="466">
        <v>4592778.03</v>
      </c>
      <c r="D37" s="466">
        <v>4592778.03</v>
      </c>
      <c r="E37" s="466">
        <v>0</v>
      </c>
      <c r="F37" s="466">
        <v>0</v>
      </c>
      <c r="G37" s="466">
        <v>4592778.03</v>
      </c>
      <c r="H37" s="466">
        <v>0</v>
      </c>
      <c r="I37" s="466">
        <v>0</v>
      </c>
      <c r="J37" s="466">
        <v>0</v>
      </c>
      <c r="K37" s="466">
        <v>0</v>
      </c>
      <c r="L37" s="466">
        <v>0</v>
      </c>
      <c r="M37" s="466">
        <v>0</v>
      </c>
      <c r="N37" s="466">
        <v>0</v>
      </c>
      <c r="O37" s="466">
        <v>0</v>
      </c>
      <c r="P37" s="466">
        <v>0</v>
      </c>
      <c r="Q37" s="466">
        <v>0</v>
      </c>
    </row>
    <row r="38" spans="1:17">
      <c r="A38" s="1062" t="s">
        <v>751</v>
      </c>
      <c r="B38" s="466">
        <v>68394122890.629997</v>
      </c>
      <c r="C38" s="466">
        <v>68394122890.629997</v>
      </c>
      <c r="D38" s="466">
        <v>122710.71</v>
      </c>
      <c r="E38" s="466">
        <v>89540.34</v>
      </c>
      <c r="F38" s="466">
        <v>6863</v>
      </c>
      <c r="G38" s="466">
        <v>26307.37</v>
      </c>
      <c r="H38" s="466">
        <v>0</v>
      </c>
      <c r="I38" s="466">
        <v>6217324.8200000003</v>
      </c>
      <c r="J38" s="466">
        <v>68372286368.089996</v>
      </c>
      <c r="K38" s="466">
        <v>298610.2</v>
      </c>
      <c r="L38" s="466">
        <v>15092416.9</v>
      </c>
      <c r="M38" s="466">
        <v>11176.79</v>
      </c>
      <c r="N38" s="466">
        <v>94283.12</v>
      </c>
      <c r="O38" s="466">
        <v>0</v>
      </c>
      <c r="P38" s="466">
        <v>0</v>
      </c>
      <c r="Q38" s="466">
        <v>0</v>
      </c>
    </row>
    <row r="39" spans="1:17">
      <c r="A39" s="1062" t="s">
        <v>752</v>
      </c>
      <c r="B39" s="466">
        <v>3915186133.2800002</v>
      </c>
      <c r="C39" s="466">
        <v>3914921597.96</v>
      </c>
      <c r="D39" s="466">
        <v>666846.03</v>
      </c>
      <c r="E39" s="466">
        <v>413456.56</v>
      </c>
      <c r="F39" s="466">
        <v>47590.16</v>
      </c>
      <c r="G39" s="466">
        <v>205799.31</v>
      </c>
      <c r="H39" s="466">
        <v>0</v>
      </c>
      <c r="I39" s="466">
        <v>83784.53</v>
      </c>
      <c r="J39" s="466">
        <v>3912310479.3299999</v>
      </c>
      <c r="K39" s="466">
        <v>11021.32</v>
      </c>
      <c r="L39" s="466">
        <v>1675082.49</v>
      </c>
      <c r="M39" s="466">
        <v>173735.35</v>
      </c>
      <c r="N39" s="466">
        <v>648.91</v>
      </c>
      <c r="O39" s="466">
        <v>264535.32</v>
      </c>
      <c r="P39" s="466">
        <v>264535.32</v>
      </c>
      <c r="Q39" s="466">
        <v>0</v>
      </c>
    </row>
    <row r="40" spans="1:17" ht="20.399999999999999">
      <c r="A40" s="1061" t="s">
        <v>753</v>
      </c>
      <c r="B40" s="466">
        <v>29134907021.150002</v>
      </c>
      <c r="C40" s="466">
        <v>29049142856.790001</v>
      </c>
      <c r="D40" s="466">
        <v>474087566.85000002</v>
      </c>
      <c r="E40" s="466">
        <v>139029686.61000001</v>
      </c>
      <c r="F40" s="466">
        <v>13987660.939999999</v>
      </c>
      <c r="G40" s="466">
        <v>318534726.31</v>
      </c>
      <c r="H40" s="466">
        <v>2535492.9900000002</v>
      </c>
      <c r="I40" s="466">
        <v>0</v>
      </c>
      <c r="J40" s="466">
        <v>21589291.920000002</v>
      </c>
      <c r="K40" s="466">
        <v>38203657.210000001</v>
      </c>
      <c r="L40" s="466">
        <v>7443439848.3299999</v>
      </c>
      <c r="M40" s="466">
        <v>20878333628.369999</v>
      </c>
      <c r="N40" s="466">
        <v>193488864.11000001</v>
      </c>
      <c r="O40" s="466">
        <v>85764164.359999999</v>
      </c>
      <c r="P40" s="466">
        <v>32359637.300000001</v>
      </c>
      <c r="Q40" s="466">
        <v>53404527.060000002</v>
      </c>
    </row>
    <row r="41" spans="1:17" ht="20.399999999999999">
      <c r="A41" s="1062" t="s">
        <v>754</v>
      </c>
      <c r="B41" s="466">
        <v>7096591422.3699999</v>
      </c>
      <c r="C41" s="466">
        <v>7064170848.8900003</v>
      </c>
      <c r="D41" s="466">
        <v>83454461.810000002</v>
      </c>
      <c r="E41" s="466">
        <v>3579891.78</v>
      </c>
      <c r="F41" s="466">
        <v>5045795.54</v>
      </c>
      <c r="G41" s="466">
        <v>73566081.049999997</v>
      </c>
      <c r="H41" s="466">
        <v>1262693.44</v>
      </c>
      <c r="I41" s="466">
        <v>0</v>
      </c>
      <c r="J41" s="466">
        <v>871364.03</v>
      </c>
      <c r="K41" s="466">
        <v>2314718.4</v>
      </c>
      <c r="L41" s="466">
        <v>1262839388.71</v>
      </c>
      <c r="M41" s="466">
        <v>5635101455.7399998</v>
      </c>
      <c r="N41" s="466">
        <v>79589460.200000003</v>
      </c>
      <c r="O41" s="466">
        <v>32420573.48</v>
      </c>
      <c r="P41" s="466">
        <v>1114153.02</v>
      </c>
      <c r="Q41" s="466">
        <v>31306420.460000001</v>
      </c>
    </row>
    <row r="42" spans="1:17">
      <c r="A42" s="1062" t="s">
        <v>755</v>
      </c>
      <c r="B42" s="466">
        <v>22038315598.779999</v>
      </c>
      <c r="C42" s="466">
        <v>21984972007.900002</v>
      </c>
      <c r="D42" s="466">
        <v>390633105.04000002</v>
      </c>
      <c r="E42" s="466">
        <v>135449794.83000001</v>
      </c>
      <c r="F42" s="466">
        <v>8941865.4000000004</v>
      </c>
      <c r="G42" s="466">
        <v>244968645.25999999</v>
      </c>
      <c r="H42" s="466">
        <v>1272799.55</v>
      </c>
      <c r="I42" s="466">
        <v>0</v>
      </c>
      <c r="J42" s="466">
        <v>20717927.890000001</v>
      </c>
      <c r="K42" s="466">
        <v>35888938.810000002</v>
      </c>
      <c r="L42" s="466">
        <v>6180600459.6199999</v>
      </c>
      <c r="M42" s="466">
        <v>15243232172.629999</v>
      </c>
      <c r="N42" s="466">
        <v>113899403.91</v>
      </c>
      <c r="O42" s="466">
        <v>53343590.880000003</v>
      </c>
      <c r="P42" s="466">
        <v>31245484.280000001</v>
      </c>
      <c r="Q42" s="466">
        <v>22098106.600000001</v>
      </c>
    </row>
    <row r="43" spans="1:17" ht="20.399999999999999">
      <c r="A43" s="1061" t="s">
        <v>756</v>
      </c>
      <c r="B43" s="466">
        <v>8639044471.4200001</v>
      </c>
      <c r="C43" s="466">
        <v>8631124250.8700008</v>
      </c>
      <c r="D43" s="466">
        <v>1429496261.23</v>
      </c>
      <c r="E43" s="466">
        <v>776054033.75</v>
      </c>
      <c r="F43" s="466">
        <v>33537919.120000001</v>
      </c>
      <c r="G43" s="466">
        <v>581806545.78999996</v>
      </c>
      <c r="H43" s="466">
        <v>38097762.57</v>
      </c>
      <c r="I43" s="466">
        <v>91442.59</v>
      </c>
      <c r="J43" s="466">
        <v>49875694.200000003</v>
      </c>
      <c r="K43" s="466">
        <v>46299069.719999999</v>
      </c>
      <c r="L43" s="466">
        <v>4364009743.6599998</v>
      </c>
      <c r="M43" s="466">
        <v>2387198123.48</v>
      </c>
      <c r="N43" s="466">
        <v>354153915.99000001</v>
      </c>
      <c r="O43" s="466">
        <v>7920220.5499999998</v>
      </c>
      <c r="P43" s="466">
        <v>5579452.5800000001</v>
      </c>
      <c r="Q43" s="466">
        <v>2340767.9700000002</v>
      </c>
    </row>
    <row r="44" spans="1:17" ht="20.399999999999999">
      <c r="A44" s="1062" t="s">
        <v>757</v>
      </c>
      <c r="B44" s="466">
        <v>1406208923.7</v>
      </c>
      <c r="C44" s="466">
        <v>1405288112.1600001</v>
      </c>
      <c r="D44" s="466">
        <v>111560197.03</v>
      </c>
      <c r="E44" s="466">
        <v>22359822.010000002</v>
      </c>
      <c r="F44" s="466">
        <v>1988066.85</v>
      </c>
      <c r="G44" s="466">
        <v>73904127.549999997</v>
      </c>
      <c r="H44" s="466">
        <v>13308180.619999999</v>
      </c>
      <c r="I44" s="466">
        <v>86.59</v>
      </c>
      <c r="J44" s="466">
        <v>476195.11</v>
      </c>
      <c r="K44" s="466">
        <v>1528203.13</v>
      </c>
      <c r="L44" s="466">
        <v>615118643.53999996</v>
      </c>
      <c r="M44" s="466">
        <v>658838191</v>
      </c>
      <c r="N44" s="466">
        <v>17766595.760000002</v>
      </c>
      <c r="O44" s="466">
        <v>920811.54</v>
      </c>
      <c r="P44" s="466">
        <v>155784.20000000001</v>
      </c>
      <c r="Q44" s="466">
        <v>765027.34</v>
      </c>
    </row>
    <row r="45" spans="1:17" ht="30.6">
      <c r="A45" s="1062" t="s">
        <v>758</v>
      </c>
      <c r="B45" s="466">
        <v>584216626.01999998</v>
      </c>
      <c r="C45" s="466">
        <v>584212186.01999998</v>
      </c>
      <c r="D45" s="466">
        <v>130773254.56999999</v>
      </c>
      <c r="E45" s="466">
        <v>112658821.39</v>
      </c>
      <c r="F45" s="466">
        <v>3887801.8</v>
      </c>
      <c r="G45" s="466">
        <v>12162482.51</v>
      </c>
      <c r="H45" s="466">
        <v>2064148.87</v>
      </c>
      <c r="I45" s="466">
        <v>0</v>
      </c>
      <c r="J45" s="466">
        <v>19443.900000000001</v>
      </c>
      <c r="K45" s="466">
        <v>2157207.87</v>
      </c>
      <c r="L45" s="466">
        <v>294371371</v>
      </c>
      <c r="M45" s="466">
        <v>154800232.93000001</v>
      </c>
      <c r="N45" s="466">
        <v>2090675.75</v>
      </c>
      <c r="O45" s="466">
        <v>4440</v>
      </c>
      <c r="P45" s="466">
        <v>4440</v>
      </c>
      <c r="Q45" s="466">
        <v>0</v>
      </c>
    </row>
    <row r="46" spans="1:17" ht="20.399999999999999">
      <c r="A46" s="1062" t="s">
        <v>759</v>
      </c>
      <c r="B46" s="466">
        <v>6648618921.6999998</v>
      </c>
      <c r="C46" s="466">
        <v>6641623952.6899996</v>
      </c>
      <c r="D46" s="466">
        <v>1187162809.6300001</v>
      </c>
      <c r="E46" s="466">
        <v>641035390.35000002</v>
      </c>
      <c r="F46" s="466">
        <v>27662050.469999999</v>
      </c>
      <c r="G46" s="466">
        <v>495739935.73000002</v>
      </c>
      <c r="H46" s="466">
        <v>22725433.079999998</v>
      </c>
      <c r="I46" s="466">
        <v>91356</v>
      </c>
      <c r="J46" s="466">
        <v>49380055.189999998</v>
      </c>
      <c r="K46" s="466">
        <v>42613658.719999999</v>
      </c>
      <c r="L46" s="466">
        <v>3454519729.1199999</v>
      </c>
      <c r="M46" s="466">
        <v>1573559699.55</v>
      </c>
      <c r="N46" s="466">
        <v>334296644.48000002</v>
      </c>
      <c r="O46" s="466">
        <v>6994969.0099999998</v>
      </c>
      <c r="P46" s="466">
        <v>5419228.3799999999</v>
      </c>
      <c r="Q46" s="466">
        <v>1575740.63</v>
      </c>
    </row>
    <row r="48" spans="1:17">
      <c r="B48" s="2085" t="s">
        <v>760</v>
      </c>
      <c r="C48" s="2085"/>
      <c r="D48" s="2085"/>
      <c r="E48" s="2085"/>
      <c r="F48" s="2085"/>
      <c r="G48" s="2085"/>
      <c r="H48" s="2085"/>
      <c r="I48" s="2085"/>
      <c r="J48" s="2085"/>
      <c r="K48" s="2085"/>
      <c r="L48" s="2085"/>
      <c r="M48" s="2085"/>
    </row>
    <row r="50" spans="1:12">
      <c r="B50" s="2105" t="s">
        <v>1</v>
      </c>
      <c r="C50" s="2106"/>
      <c r="D50" s="2106"/>
      <c r="E50" s="2107"/>
      <c r="F50" s="2114" t="s">
        <v>761</v>
      </c>
      <c r="G50" s="2093" t="s">
        <v>762</v>
      </c>
      <c r="H50" s="2094"/>
      <c r="I50" s="2094"/>
      <c r="J50" s="2094"/>
      <c r="K50" s="2094"/>
      <c r="L50" s="2095"/>
    </row>
    <row r="51" spans="1:12">
      <c r="B51" s="2108"/>
      <c r="C51" s="2109"/>
      <c r="D51" s="2109"/>
      <c r="E51" s="2110"/>
      <c r="F51" s="2097"/>
      <c r="G51" s="2096" t="s">
        <v>763</v>
      </c>
      <c r="H51" s="2096" t="s">
        <v>709</v>
      </c>
      <c r="I51" s="2096" t="s">
        <v>710</v>
      </c>
      <c r="J51" s="2096" t="s">
        <v>741</v>
      </c>
      <c r="K51" s="2096" t="s">
        <v>764</v>
      </c>
      <c r="L51" s="2096" t="s">
        <v>765</v>
      </c>
    </row>
    <row r="52" spans="1:12">
      <c r="B52" s="2108"/>
      <c r="C52" s="2109"/>
      <c r="D52" s="2109"/>
      <c r="E52" s="2110"/>
      <c r="F52" s="2097"/>
      <c r="G52" s="2096"/>
      <c r="H52" s="2096"/>
      <c r="I52" s="2096"/>
      <c r="J52" s="2096"/>
      <c r="K52" s="2096"/>
      <c r="L52" s="2096"/>
    </row>
    <row r="53" spans="1:12">
      <c r="B53" s="2108"/>
      <c r="C53" s="2109"/>
      <c r="D53" s="2109"/>
      <c r="E53" s="2110"/>
      <c r="F53" s="2097"/>
      <c r="G53" s="2096"/>
      <c r="H53" s="2096"/>
      <c r="I53" s="2096"/>
      <c r="J53" s="2096"/>
      <c r="K53" s="2096"/>
      <c r="L53" s="2096"/>
    </row>
    <row r="54" spans="1:12">
      <c r="B54" s="2111"/>
      <c r="C54" s="2112"/>
      <c r="D54" s="2112"/>
      <c r="E54" s="2113"/>
      <c r="F54" s="2098"/>
      <c r="G54" s="2096"/>
      <c r="H54" s="2096"/>
      <c r="I54" s="2096"/>
      <c r="J54" s="2096"/>
      <c r="K54" s="2096"/>
      <c r="L54" s="2096"/>
    </row>
    <row r="55" spans="1:12">
      <c r="B55" s="2096">
        <v>1</v>
      </c>
      <c r="C55" s="2096"/>
      <c r="D55" s="2096"/>
      <c r="E55" s="2096"/>
      <c r="F55" s="464">
        <v>2</v>
      </c>
      <c r="G55" s="464">
        <v>3</v>
      </c>
      <c r="H55" s="464">
        <v>4</v>
      </c>
      <c r="I55" s="464">
        <v>5</v>
      </c>
      <c r="J55" s="464">
        <v>6</v>
      </c>
      <c r="K55" s="464">
        <v>7</v>
      </c>
      <c r="L55" s="464">
        <v>8</v>
      </c>
    </row>
    <row r="56" spans="1:12" ht="24.6" customHeight="1">
      <c r="B56" s="2102" t="s">
        <v>766</v>
      </c>
      <c r="C56" s="2103"/>
      <c r="D56" s="2103"/>
      <c r="E56" s="2104"/>
      <c r="F56" s="458">
        <v>4344754929.0699997</v>
      </c>
      <c r="G56" s="458">
        <v>1132964945.0899999</v>
      </c>
      <c r="H56" s="458">
        <v>80662157.819999993</v>
      </c>
      <c r="I56" s="458">
        <v>202304147.93000001</v>
      </c>
      <c r="J56" s="458">
        <v>784278518.94000006</v>
      </c>
      <c r="K56" s="458">
        <v>65720120.399999999</v>
      </c>
      <c r="L56" s="458">
        <v>3211789983.98</v>
      </c>
    </row>
    <row r="57" spans="1:12" ht="21.6" customHeight="1">
      <c r="B57" s="2102" t="s">
        <v>767</v>
      </c>
      <c r="C57" s="2103"/>
      <c r="D57" s="2103"/>
      <c r="E57" s="2104"/>
      <c r="F57" s="458">
        <v>35129038.219999999</v>
      </c>
      <c r="G57" s="458">
        <v>23217459</v>
      </c>
      <c r="H57" s="458">
        <v>489495</v>
      </c>
      <c r="I57" s="458">
        <v>22368000</v>
      </c>
      <c r="J57" s="458">
        <v>359964</v>
      </c>
      <c r="K57" s="458">
        <v>0</v>
      </c>
      <c r="L57" s="458">
        <v>11911579.220000001</v>
      </c>
    </row>
    <row r="58" spans="1:12">
      <c r="B58" s="2102" t="s">
        <v>768</v>
      </c>
      <c r="C58" s="2103"/>
      <c r="D58" s="2103"/>
      <c r="E58" s="2104"/>
      <c r="F58" s="458">
        <v>490683337.12</v>
      </c>
      <c r="G58" s="458">
        <v>109268368.28</v>
      </c>
      <c r="H58" s="458">
        <v>2000000</v>
      </c>
      <c r="I58" s="458">
        <v>15140893</v>
      </c>
      <c r="J58" s="458">
        <v>92017889.239999995</v>
      </c>
      <c r="K58" s="458">
        <v>109586.04</v>
      </c>
      <c r="L58" s="458">
        <v>381414968.83999997</v>
      </c>
    </row>
    <row r="59" spans="1:12">
      <c r="B59" s="2102" t="s">
        <v>769</v>
      </c>
      <c r="C59" s="2103"/>
      <c r="D59" s="2103"/>
      <c r="E59" s="2104"/>
      <c r="F59" s="458">
        <v>104282263.39</v>
      </c>
      <c r="G59" s="458">
        <v>60503838.909999996</v>
      </c>
      <c r="H59" s="458">
        <v>0</v>
      </c>
      <c r="I59" s="458">
        <v>0</v>
      </c>
      <c r="J59" s="458">
        <v>60503838.909999996</v>
      </c>
      <c r="K59" s="458">
        <v>0</v>
      </c>
      <c r="L59" s="458">
        <v>43778424.479999997</v>
      </c>
    </row>
    <row r="60" spans="1:12">
      <c r="B60" s="2102" t="s">
        <v>770</v>
      </c>
      <c r="C60" s="2103"/>
      <c r="D60" s="2103"/>
      <c r="E60" s="2104"/>
      <c r="F60" s="458">
        <v>21075037.640000001</v>
      </c>
      <c r="G60" s="458">
        <v>20623625.129999999</v>
      </c>
      <c r="H60" s="458">
        <v>0</v>
      </c>
      <c r="I60" s="458">
        <v>0</v>
      </c>
      <c r="J60" s="458">
        <v>20623625.129999999</v>
      </c>
      <c r="K60" s="458">
        <v>0</v>
      </c>
      <c r="L60" s="458">
        <v>451412.51</v>
      </c>
    </row>
    <row r="61" spans="1:12" ht="27.6" customHeight="1">
      <c r="B61" s="2102" t="s">
        <v>771</v>
      </c>
      <c r="C61" s="2103"/>
      <c r="D61" s="2103"/>
      <c r="E61" s="2104"/>
      <c r="F61" s="458">
        <v>46662345.390000001</v>
      </c>
      <c r="G61" s="458">
        <v>34886204.100000001</v>
      </c>
      <c r="H61" s="458">
        <v>0</v>
      </c>
      <c r="I61" s="458">
        <v>0</v>
      </c>
      <c r="J61" s="458">
        <v>34886204.100000001</v>
      </c>
      <c r="K61" s="458">
        <v>0</v>
      </c>
      <c r="L61" s="458">
        <v>11776141.289999999</v>
      </c>
    </row>
    <row r="62" spans="1:12" ht="28.2" customHeight="1">
      <c r="B62" s="2102" t="s">
        <v>772</v>
      </c>
      <c r="C62" s="2103"/>
      <c r="D62" s="2103"/>
      <c r="E62" s="2104"/>
      <c r="F62" s="458">
        <v>3156954.25</v>
      </c>
      <c r="G62" s="458">
        <v>2245806.9900000002</v>
      </c>
      <c r="H62" s="458">
        <v>0</v>
      </c>
      <c r="I62" s="458">
        <v>0</v>
      </c>
      <c r="J62" s="458">
        <v>2245806.9900000002</v>
      </c>
      <c r="K62" s="458">
        <v>0</v>
      </c>
      <c r="L62" s="458">
        <v>911147.26</v>
      </c>
    </row>
    <row r="64" spans="1:12" ht="15" customHeight="1">
      <c r="A64" s="2115" t="s">
        <v>1146</v>
      </c>
      <c r="B64" s="2115"/>
      <c r="C64" s="2115"/>
      <c r="D64" s="2115"/>
      <c r="E64" s="2115"/>
      <c r="F64" s="2115"/>
      <c r="G64" s="2115"/>
      <c r="H64" s="854"/>
    </row>
    <row r="65" spans="1:8">
      <c r="A65" s="854"/>
      <c r="B65" s="854"/>
      <c r="C65" s="854"/>
      <c r="D65" s="854"/>
      <c r="E65" s="854"/>
      <c r="F65" s="854"/>
      <c r="G65" s="854"/>
      <c r="H65" s="854"/>
    </row>
  </sheetData>
  <mergeCells count="60">
    <mergeCell ref="A64:G64"/>
    <mergeCell ref="B58:E58"/>
    <mergeCell ref="B59:E59"/>
    <mergeCell ref="B60:E60"/>
    <mergeCell ref="B61:E61"/>
    <mergeCell ref="B62:E62"/>
    <mergeCell ref="J51:J54"/>
    <mergeCell ref="K51:K54"/>
    <mergeCell ref="L51:L54"/>
    <mergeCell ref="B55:E55"/>
    <mergeCell ref="B56:E56"/>
    <mergeCell ref="B57:E57"/>
    <mergeCell ref="P25:P28"/>
    <mergeCell ref="Q25:Q28"/>
    <mergeCell ref="B48:M48"/>
    <mergeCell ref="B50:E54"/>
    <mergeCell ref="F50:F54"/>
    <mergeCell ref="G50:L50"/>
    <mergeCell ref="G51:G54"/>
    <mergeCell ref="H51:H54"/>
    <mergeCell ref="I51:I54"/>
    <mergeCell ref="J25:J28"/>
    <mergeCell ref="K25:K28"/>
    <mergeCell ref="L25:L28"/>
    <mergeCell ref="M25:M28"/>
    <mergeCell ref="N25:N28"/>
    <mergeCell ref="O25:O28"/>
    <mergeCell ref="I25:I28"/>
    <mergeCell ref="O4:O8"/>
    <mergeCell ref="P4:P8"/>
    <mergeCell ref="Q4:Q8"/>
    <mergeCell ref="A22:M22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O3:Q3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A1:M1"/>
    <mergeCell ref="C2:M2"/>
    <mergeCell ref="A3:A8"/>
    <mergeCell ref="B3:B8"/>
    <mergeCell ref="C3:N3"/>
    <mergeCell ref="L4:L8"/>
    <mergeCell ref="M4:M8"/>
    <mergeCell ref="N4:N8"/>
  </mergeCells>
  <pageMargins left="0.31496062992125984" right="0.31496062992125984" top="0.55118110236220474" bottom="0.55118110236220474" header="0.31496062992125984" footer="0.31496062992125984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92B7-0B74-419E-A39A-B716A5BB8C19}">
  <dimension ref="A1:M117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4" width="14.5546875" style="394" customWidth="1"/>
    <col min="5" max="5" width="10.109375" style="394" bestFit="1" customWidth="1"/>
    <col min="6" max="6" width="13" style="394" customWidth="1"/>
    <col min="7" max="7" width="11.88671875" style="394" customWidth="1"/>
    <col min="8" max="8" width="12" style="394" bestFit="1" customWidth="1"/>
    <col min="9" max="9" width="5.6640625" style="394" bestFit="1" customWidth="1"/>
    <col min="10" max="10" width="7.44140625" style="394" customWidth="1"/>
    <col min="11" max="12" width="8.109375" style="394" customWidth="1"/>
    <col min="13" max="16384" width="9.109375" style="394"/>
  </cols>
  <sheetData>
    <row r="1" spans="1:12" ht="15.6">
      <c r="A1" s="471" t="s">
        <v>1156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7">
        <v>1</v>
      </c>
      <c r="B5" s="423">
        <v>2</v>
      </c>
      <c r="C5" s="423">
        <v>3</v>
      </c>
      <c r="D5" s="423">
        <v>4</v>
      </c>
      <c r="E5" s="423">
        <v>5</v>
      </c>
      <c r="F5" s="423">
        <v>6</v>
      </c>
      <c r="G5" s="423">
        <v>7</v>
      </c>
      <c r="H5" s="423">
        <v>8</v>
      </c>
      <c r="I5" s="423">
        <v>9</v>
      </c>
      <c r="J5" s="423">
        <v>10</v>
      </c>
      <c r="K5" s="423">
        <v>11</v>
      </c>
    </row>
    <row r="6" spans="1:12">
      <c r="A6" s="399" t="s">
        <v>621</v>
      </c>
      <c r="B6" s="400">
        <v>42684109291.82</v>
      </c>
      <c r="C6" s="400">
        <v>41871006905.089996</v>
      </c>
      <c r="D6" s="400">
        <v>1010491836.4299999</v>
      </c>
      <c r="E6" s="400">
        <v>83018706.890000001</v>
      </c>
      <c r="F6" s="400">
        <v>21542215.949999999</v>
      </c>
      <c r="G6" s="400">
        <v>30894758.66</v>
      </c>
      <c r="H6" s="400">
        <v>432751.16</v>
      </c>
      <c r="I6" s="401">
        <v>100</v>
      </c>
      <c r="J6" s="401">
        <v>98.095070038428034</v>
      </c>
      <c r="K6" s="401"/>
    </row>
    <row r="7" spans="1:12" ht="27.6">
      <c r="A7" s="402" t="s">
        <v>622</v>
      </c>
      <c r="B7" s="400">
        <v>23611283174.189999</v>
      </c>
      <c r="C7" s="400">
        <v>23497236337.279999</v>
      </c>
      <c r="D7" s="400">
        <v>1010491836.4299999</v>
      </c>
      <c r="E7" s="400">
        <v>83018706.890000001</v>
      </c>
      <c r="F7" s="400">
        <v>21542215.949999999</v>
      </c>
      <c r="G7" s="400">
        <v>30894758.66</v>
      </c>
      <c r="H7" s="400">
        <v>432751.16</v>
      </c>
      <c r="I7" s="401">
        <v>56.118154479880893</v>
      </c>
      <c r="J7" s="401">
        <v>99.516981622436063</v>
      </c>
      <c r="K7" s="401">
        <v>100</v>
      </c>
    </row>
    <row r="8" spans="1:12">
      <c r="A8" s="403" t="s">
        <v>623</v>
      </c>
      <c r="B8" s="404">
        <v>968540676</v>
      </c>
      <c r="C8" s="404">
        <v>968540677</v>
      </c>
      <c r="D8" s="404">
        <v>0</v>
      </c>
      <c r="E8" s="404">
        <v>0</v>
      </c>
      <c r="F8" s="404">
        <v>0</v>
      </c>
      <c r="G8" s="404">
        <v>0</v>
      </c>
      <c r="H8" s="404">
        <v>0</v>
      </c>
      <c r="I8" s="405">
        <v>2.3131535365161247</v>
      </c>
      <c r="J8" s="405">
        <v>100.00000010324811</v>
      </c>
      <c r="K8" s="405">
        <v>4.1219344398530087</v>
      </c>
    </row>
    <row r="9" spans="1:12">
      <c r="A9" s="403" t="s">
        <v>624</v>
      </c>
      <c r="B9" s="404">
        <v>8800979094</v>
      </c>
      <c r="C9" s="404">
        <v>8881420596</v>
      </c>
      <c r="D9" s="404">
        <v>0</v>
      </c>
      <c r="E9" s="404">
        <v>0</v>
      </c>
      <c r="F9" s="404">
        <v>0</v>
      </c>
      <c r="G9" s="404">
        <v>0</v>
      </c>
      <c r="H9" s="404">
        <v>0</v>
      </c>
      <c r="I9" s="405">
        <v>21.21138528178156</v>
      </c>
      <c r="J9" s="405">
        <v>100.91400628431035</v>
      </c>
      <c r="K9" s="405">
        <v>37.797724245165838</v>
      </c>
    </row>
    <row r="10" spans="1:12">
      <c r="A10" s="403" t="s">
        <v>625</v>
      </c>
      <c r="B10" s="404">
        <v>35333451.789999999</v>
      </c>
      <c r="C10" s="404">
        <v>36569140.020000003</v>
      </c>
      <c r="D10" s="404">
        <v>2139921.96</v>
      </c>
      <c r="E10" s="404">
        <v>12474.73</v>
      </c>
      <c r="F10" s="404">
        <v>28470.82</v>
      </c>
      <c r="G10" s="404">
        <v>2348.23</v>
      </c>
      <c r="H10" s="404">
        <v>0</v>
      </c>
      <c r="I10" s="405">
        <v>8.7337617896059053E-2</v>
      </c>
      <c r="J10" s="405">
        <v>103.49721911503062</v>
      </c>
      <c r="K10" s="405">
        <v>0.15563166448634863</v>
      </c>
    </row>
    <row r="11" spans="1:12">
      <c r="A11" s="403" t="s">
        <v>626</v>
      </c>
      <c r="B11" s="404">
        <v>5335935365.9499998</v>
      </c>
      <c r="C11" s="421">
        <v>5310075387.5900002</v>
      </c>
      <c r="D11" s="404">
        <v>760135954.76999998</v>
      </c>
      <c r="E11" s="404">
        <v>82805627.840000004</v>
      </c>
      <c r="F11" s="404">
        <v>17092520.559999999</v>
      </c>
      <c r="G11" s="404">
        <v>25478127.120000001</v>
      </c>
      <c r="H11" s="404">
        <v>314101.2</v>
      </c>
      <c r="I11" s="405">
        <v>12.681986367384175</v>
      </c>
      <c r="J11" s="405">
        <v>99.515361851550537</v>
      </c>
      <c r="K11" s="405">
        <v>22.598723149263286</v>
      </c>
    </row>
    <row r="12" spans="1:12">
      <c r="A12" s="403" t="s">
        <v>627</v>
      </c>
      <c r="B12" s="404">
        <v>8978011</v>
      </c>
      <c r="C12" s="421">
        <v>9235544.5700000003</v>
      </c>
      <c r="D12" s="404">
        <v>23947.18</v>
      </c>
      <c r="E12" s="404">
        <v>107690.94</v>
      </c>
      <c r="F12" s="404">
        <v>374.36</v>
      </c>
      <c r="G12" s="404">
        <v>36.51</v>
      </c>
      <c r="H12" s="404">
        <v>0</v>
      </c>
      <c r="I12" s="405">
        <v>2.2057135122005609E-2</v>
      </c>
      <c r="J12" s="405">
        <v>102.86849247567196</v>
      </c>
      <c r="K12" s="405">
        <v>3.9304812010368922E-2</v>
      </c>
    </row>
    <row r="13" spans="1:12">
      <c r="A13" s="403" t="s">
        <v>628</v>
      </c>
      <c r="B13" s="404">
        <v>180635761.84999999</v>
      </c>
      <c r="C13" s="421">
        <v>176940695.02000001</v>
      </c>
      <c r="D13" s="404">
        <v>247495997.36000001</v>
      </c>
      <c r="E13" s="404">
        <v>92913.38</v>
      </c>
      <c r="F13" s="404">
        <v>475862.05</v>
      </c>
      <c r="G13" s="404">
        <v>365630.45</v>
      </c>
      <c r="H13" s="404">
        <v>0</v>
      </c>
      <c r="I13" s="405">
        <v>0.4225852399993047</v>
      </c>
      <c r="J13" s="405">
        <v>97.954410138858123</v>
      </c>
      <c r="K13" s="405">
        <v>0.75302768581031498</v>
      </c>
    </row>
    <row r="14" spans="1:12" ht="20.399999999999999">
      <c r="A14" s="403" t="s">
        <v>629</v>
      </c>
      <c r="B14" s="404">
        <v>33980875.5</v>
      </c>
      <c r="C14" s="421">
        <v>37898885.409999996</v>
      </c>
      <c r="D14" s="404">
        <v>0</v>
      </c>
      <c r="E14" s="404">
        <v>0</v>
      </c>
      <c r="F14" s="404">
        <v>16156.52</v>
      </c>
      <c r="G14" s="404">
        <v>80843.61</v>
      </c>
      <c r="H14" s="404">
        <v>0</v>
      </c>
      <c r="I14" s="405">
        <v>9.0513432112837161E-2</v>
      </c>
      <c r="J14" s="405">
        <v>111.530044039036</v>
      </c>
      <c r="K14" s="405">
        <v>0.16129082103953979</v>
      </c>
    </row>
    <row r="15" spans="1:12">
      <c r="A15" s="403" t="s">
        <v>630</v>
      </c>
      <c r="B15" s="404">
        <v>68766458.950000003</v>
      </c>
      <c r="C15" s="421">
        <v>74399526.629999995</v>
      </c>
      <c r="D15" s="404">
        <v>0</v>
      </c>
      <c r="E15" s="404">
        <v>0</v>
      </c>
      <c r="F15" s="404">
        <v>970354.73</v>
      </c>
      <c r="G15" s="404">
        <v>2679541.15</v>
      </c>
      <c r="H15" s="404">
        <v>0</v>
      </c>
      <c r="I15" s="405">
        <v>0.17768745518502377</v>
      </c>
      <c r="J15" s="405">
        <v>108.1915918981604</v>
      </c>
      <c r="K15" s="405">
        <v>0.3166309669872111</v>
      </c>
    </row>
    <row r="16" spans="1:12">
      <c r="A16" s="403" t="s">
        <v>631</v>
      </c>
      <c r="B16" s="404">
        <v>461225241.81999999</v>
      </c>
      <c r="C16" s="421">
        <v>489766355.69999999</v>
      </c>
      <c r="D16" s="404">
        <v>0</v>
      </c>
      <c r="E16" s="404">
        <v>0</v>
      </c>
      <c r="F16" s="404">
        <v>21356.12</v>
      </c>
      <c r="G16" s="404">
        <v>43553.23</v>
      </c>
      <c r="H16" s="404">
        <v>0</v>
      </c>
      <c r="I16" s="405">
        <v>1.1697028371210776</v>
      </c>
      <c r="J16" s="405">
        <v>106.18810752147398</v>
      </c>
      <c r="K16" s="405">
        <v>2.0843572778937904</v>
      </c>
    </row>
    <row r="17" spans="1:11">
      <c r="A17" s="403" t="s">
        <v>632</v>
      </c>
      <c r="B17" s="404">
        <v>78376033.030000001</v>
      </c>
      <c r="C17" s="421">
        <v>74822235.420000002</v>
      </c>
      <c r="D17" s="404">
        <v>0</v>
      </c>
      <c r="E17" s="404">
        <v>0</v>
      </c>
      <c r="F17" s="404">
        <v>81</v>
      </c>
      <c r="G17" s="404">
        <v>0</v>
      </c>
      <c r="H17" s="404">
        <v>0</v>
      </c>
      <c r="I17" s="405">
        <v>0.17869700528005295</v>
      </c>
      <c r="J17" s="405">
        <v>95.465708747162907</v>
      </c>
      <c r="K17" s="405">
        <v>0.31842993935967406</v>
      </c>
    </row>
    <row r="18" spans="1:11">
      <c r="A18" s="403" t="s">
        <v>633</v>
      </c>
      <c r="B18" s="404">
        <v>9476353.8800000008</v>
      </c>
      <c r="C18" s="421">
        <v>9031083.5</v>
      </c>
      <c r="D18" s="404">
        <v>0</v>
      </c>
      <c r="E18" s="404">
        <v>0</v>
      </c>
      <c r="F18" s="404">
        <v>0</v>
      </c>
      <c r="G18" s="404">
        <v>0</v>
      </c>
      <c r="H18" s="404">
        <v>0</v>
      </c>
      <c r="I18" s="405">
        <v>2.156882331602622E-2</v>
      </c>
      <c r="J18" s="405">
        <v>95.301247867708369</v>
      </c>
      <c r="K18" s="405">
        <v>3.8434662572089627E-2</v>
      </c>
    </row>
    <row r="19" spans="1:11">
      <c r="A19" s="403" t="s">
        <v>634</v>
      </c>
      <c r="B19" s="404">
        <v>49670435.439999998</v>
      </c>
      <c r="C19" s="421">
        <v>46415780.960000001</v>
      </c>
      <c r="D19" s="404">
        <v>0</v>
      </c>
      <c r="E19" s="404">
        <v>0</v>
      </c>
      <c r="F19" s="404">
        <v>0</v>
      </c>
      <c r="G19" s="404">
        <v>0</v>
      </c>
      <c r="H19" s="404">
        <v>0</v>
      </c>
      <c r="I19" s="405">
        <v>0.11085422680474762</v>
      </c>
      <c r="J19" s="405">
        <v>93.44750161505732</v>
      </c>
      <c r="K19" s="405">
        <v>0.19753719243295917</v>
      </c>
    </row>
    <row r="20" spans="1:11">
      <c r="A20" s="403" t="s">
        <v>635</v>
      </c>
      <c r="B20" s="404">
        <v>1965045776.0599999</v>
      </c>
      <c r="C20" s="421">
        <v>1706216738.03</v>
      </c>
      <c r="D20" s="404">
        <v>0</v>
      </c>
      <c r="E20" s="404">
        <v>0</v>
      </c>
      <c r="F20" s="404">
        <v>0</v>
      </c>
      <c r="G20" s="404">
        <v>0</v>
      </c>
      <c r="H20" s="404">
        <v>0</v>
      </c>
      <c r="I20" s="405">
        <v>4.0749360097728768</v>
      </c>
      <c r="J20" s="405">
        <v>86.828345620071858</v>
      </c>
      <c r="K20" s="405">
        <v>7.2613507117982579</v>
      </c>
    </row>
    <row r="21" spans="1:11">
      <c r="A21" s="403" t="s">
        <v>636</v>
      </c>
      <c r="B21" s="404">
        <v>5614339638.9199982</v>
      </c>
      <c r="C21" s="404">
        <v>5675903691.4299984</v>
      </c>
      <c r="D21" s="404">
        <v>696015.15999990702</v>
      </c>
      <c r="E21" s="404">
        <v>-7.1595422923564911E-9</v>
      </c>
      <c r="F21" s="404">
        <v>2937039.79</v>
      </c>
      <c r="G21" s="404">
        <v>2244678.3599999985</v>
      </c>
      <c r="H21" s="404">
        <v>118649.95999999996</v>
      </c>
      <c r="I21" s="405">
        <v>13.555689511589019</v>
      </c>
      <c r="J21" s="405">
        <v>101.09655019947891</v>
      </c>
      <c r="K21" s="405">
        <v>24.155622431327309</v>
      </c>
    </row>
    <row r="22" spans="1:11" ht="27.6">
      <c r="A22" s="402" t="s">
        <v>637</v>
      </c>
      <c r="B22" s="400">
        <v>10161878878.33</v>
      </c>
      <c r="C22" s="400">
        <v>9403967474.8099995</v>
      </c>
      <c r="D22" s="404" t="s">
        <v>638</v>
      </c>
      <c r="E22" s="404" t="s">
        <v>638</v>
      </c>
      <c r="F22" s="404" t="s">
        <v>638</v>
      </c>
      <c r="G22" s="404" t="s">
        <v>638</v>
      </c>
      <c r="H22" s="404" t="s">
        <v>638</v>
      </c>
      <c r="I22" s="401">
        <v>22.459377430607763</v>
      </c>
      <c r="J22" s="401">
        <v>92.541621361614233</v>
      </c>
      <c r="K22" s="409"/>
    </row>
    <row r="23" spans="1:11" ht="27.6">
      <c r="A23" s="407" t="s">
        <v>639</v>
      </c>
      <c r="B23" s="400">
        <v>9264559469.8400002</v>
      </c>
      <c r="C23" s="400">
        <v>8594200367.0799999</v>
      </c>
      <c r="D23" s="404" t="s">
        <v>638</v>
      </c>
      <c r="E23" s="404" t="s">
        <v>638</v>
      </c>
      <c r="F23" s="404" t="s">
        <v>638</v>
      </c>
      <c r="G23" s="404" t="s">
        <v>638</v>
      </c>
      <c r="H23" s="404" t="s">
        <v>638</v>
      </c>
      <c r="I23" s="401">
        <v>20.525420815794273</v>
      </c>
      <c r="J23" s="401">
        <v>92.764263590273259</v>
      </c>
      <c r="K23" s="409"/>
    </row>
    <row r="24" spans="1:11">
      <c r="A24" s="408" t="s">
        <v>640</v>
      </c>
      <c r="B24" s="404">
        <v>3632265016.6900001</v>
      </c>
      <c r="C24" s="404">
        <v>3558032884.8099999</v>
      </c>
      <c r="D24" s="404" t="s">
        <v>638</v>
      </c>
      <c r="E24" s="404" t="s">
        <v>638</v>
      </c>
      <c r="F24" s="404" t="s">
        <v>638</v>
      </c>
      <c r="G24" s="404" t="s">
        <v>638</v>
      </c>
      <c r="H24" s="404" t="s">
        <v>638</v>
      </c>
      <c r="I24" s="405">
        <v>8.4976052591118183</v>
      </c>
      <c r="J24" s="405">
        <v>97.956312891848242</v>
      </c>
      <c r="K24" s="409"/>
    </row>
    <row r="25" spans="1:11">
      <c r="A25" s="410" t="s">
        <v>641</v>
      </c>
      <c r="B25" s="404">
        <v>1370824</v>
      </c>
      <c r="C25" s="404">
        <v>831154.37</v>
      </c>
      <c r="D25" s="404" t="s">
        <v>638</v>
      </c>
      <c r="E25" s="404" t="s">
        <v>638</v>
      </c>
      <c r="F25" s="404" t="s">
        <v>638</v>
      </c>
      <c r="G25" s="404" t="s">
        <v>638</v>
      </c>
      <c r="H25" s="404" t="s">
        <v>638</v>
      </c>
      <c r="I25" s="405">
        <v>1.9850355447242939E-3</v>
      </c>
      <c r="J25" s="405">
        <v>60.631734635518491</v>
      </c>
      <c r="K25" s="409"/>
    </row>
    <row r="26" spans="1:11">
      <c r="A26" s="408" t="s">
        <v>642</v>
      </c>
      <c r="B26" s="404">
        <v>1550348627.0799999</v>
      </c>
      <c r="C26" s="404">
        <v>1476706630.3199999</v>
      </c>
      <c r="D26" s="404" t="s">
        <v>638</v>
      </c>
      <c r="E26" s="404" t="s">
        <v>638</v>
      </c>
      <c r="F26" s="404" t="s">
        <v>638</v>
      </c>
      <c r="G26" s="404" t="s">
        <v>638</v>
      </c>
      <c r="H26" s="404" t="s">
        <v>638</v>
      </c>
      <c r="I26" s="405">
        <v>3.5267999015817457</v>
      </c>
      <c r="J26" s="405">
        <v>95.249971814487893</v>
      </c>
      <c r="K26" s="409"/>
    </row>
    <row r="27" spans="1:11">
      <c r="A27" s="410" t="s">
        <v>641</v>
      </c>
      <c r="B27" s="404">
        <v>136877516</v>
      </c>
      <c r="C27" s="404">
        <v>119317351.59</v>
      </c>
      <c r="D27" s="404" t="s">
        <v>638</v>
      </c>
      <c r="E27" s="404" t="s">
        <v>638</v>
      </c>
      <c r="F27" s="404" t="s">
        <v>638</v>
      </c>
      <c r="G27" s="404" t="s">
        <v>638</v>
      </c>
      <c r="H27" s="404" t="s">
        <v>638</v>
      </c>
      <c r="I27" s="405">
        <v>0.28496413248541996</v>
      </c>
      <c r="J27" s="405">
        <v>87.170891960079118</v>
      </c>
      <c r="K27" s="409"/>
    </row>
    <row r="28" spans="1:11" ht="20.399999999999999">
      <c r="A28" s="408" t="s">
        <v>643</v>
      </c>
      <c r="B28" s="404">
        <v>19890555.969999999</v>
      </c>
      <c r="C28" s="404">
        <v>14597704.310000001</v>
      </c>
      <c r="D28" s="404" t="s">
        <v>638</v>
      </c>
      <c r="E28" s="404" t="s">
        <v>638</v>
      </c>
      <c r="F28" s="404" t="s">
        <v>638</v>
      </c>
      <c r="G28" s="404" t="s">
        <v>638</v>
      </c>
      <c r="H28" s="404" t="s">
        <v>638</v>
      </c>
      <c r="I28" s="405">
        <v>3.4863513894205986E-2</v>
      </c>
      <c r="J28" s="405">
        <v>73.390127113676655</v>
      </c>
      <c r="K28" s="409"/>
    </row>
    <row r="29" spans="1:11">
      <c r="A29" s="410" t="s">
        <v>641</v>
      </c>
      <c r="B29" s="404">
        <v>6882518.6100000003</v>
      </c>
      <c r="C29" s="404">
        <v>2625827</v>
      </c>
      <c r="D29" s="404" t="s">
        <v>638</v>
      </c>
      <c r="E29" s="404" t="s">
        <v>638</v>
      </c>
      <c r="F29" s="404" t="s">
        <v>638</v>
      </c>
      <c r="G29" s="404" t="s">
        <v>638</v>
      </c>
      <c r="H29" s="404" t="s">
        <v>638</v>
      </c>
      <c r="I29" s="405">
        <v>6.2712296505121655E-3</v>
      </c>
      <c r="J29" s="405">
        <v>38.15212350003366</v>
      </c>
      <c r="K29" s="409"/>
    </row>
    <row r="30" spans="1:11" ht="20.399999999999999">
      <c r="A30" s="408" t="s">
        <v>644</v>
      </c>
      <c r="B30" s="404">
        <v>263962480.05000001</v>
      </c>
      <c r="C30" s="404">
        <v>259394274.87</v>
      </c>
      <c r="D30" s="404" t="s">
        <v>638</v>
      </c>
      <c r="E30" s="404" t="s">
        <v>638</v>
      </c>
      <c r="F30" s="404" t="s">
        <v>638</v>
      </c>
      <c r="G30" s="404" t="s">
        <v>638</v>
      </c>
      <c r="H30" s="404" t="s">
        <v>638</v>
      </c>
      <c r="I30" s="405">
        <v>0.61950808935160107</v>
      </c>
      <c r="J30" s="405">
        <v>98.269373291562232</v>
      </c>
      <c r="K30" s="409"/>
    </row>
    <row r="31" spans="1:11">
      <c r="A31" s="410" t="s">
        <v>641</v>
      </c>
      <c r="B31" s="404">
        <v>35575696.340000004</v>
      </c>
      <c r="C31" s="404">
        <v>31150963.870000001</v>
      </c>
      <c r="D31" s="404" t="s">
        <v>638</v>
      </c>
      <c r="E31" s="404" t="s">
        <v>638</v>
      </c>
      <c r="F31" s="404" t="s">
        <v>638</v>
      </c>
      <c r="G31" s="404" t="s">
        <v>638</v>
      </c>
      <c r="H31" s="404" t="s">
        <v>638</v>
      </c>
      <c r="I31" s="405">
        <v>7.4397455835276724E-2</v>
      </c>
      <c r="J31" s="405">
        <v>87.56248527727341</v>
      </c>
      <c r="K31" s="409"/>
    </row>
    <row r="32" spans="1:11" ht="20.399999999999999">
      <c r="A32" s="408" t="s">
        <v>645</v>
      </c>
      <c r="B32" s="404">
        <v>176803000.90000001</v>
      </c>
      <c r="C32" s="404">
        <v>156469341.91999999</v>
      </c>
      <c r="D32" s="404" t="s">
        <v>638</v>
      </c>
      <c r="E32" s="404" t="s">
        <v>638</v>
      </c>
      <c r="F32" s="404" t="s">
        <v>638</v>
      </c>
      <c r="G32" s="404" t="s">
        <v>638</v>
      </c>
      <c r="H32" s="404" t="s">
        <v>638</v>
      </c>
      <c r="I32" s="405">
        <v>0.37369376445776131</v>
      </c>
      <c r="J32" s="405">
        <v>88.499256869796696</v>
      </c>
      <c r="K32" s="409"/>
    </row>
    <row r="33" spans="1:11">
      <c r="A33" s="410" t="s">
        <v>641</v>
      </c>
      <c r="B33" s="404">
        <v>153035863.78999999</v>
      </c>
      <c r="C33" s="404">
        <v>132504869.81</v>
      </c>
      <c r="D33" s="404" t="s">
        <v>638</v>
      </c>
      <c r="E33" s="404" t="s">
        <v>638</v>
      </c>
      <c r="F33" s="404" t="s">
        <v>638</v>
      </c>
      <c r="G33" s="404" t="s">
        <v>638</v>
      </c>
      <c r="H33" s="404" t="s">
        <v>638</v>
      </c>
      <c r="I33" s="405">
        <v>0.31645971664916472</v>
      </c>
      <c r="J33" s="405">
        <v>86.584194402840637</v>
      </c>
      <c r="K33" s="409"/>
    </row>
    <row r="34" spans="1:11">
      <c r="A34" s="408" t="s">
        <v>646</v>
      </c>
      <c r="B34" s="404">
        <v>146337096.31999999</v>
      </c>
      <c r="C34" s="404">
        <v>118897290.40000001</v>
      </c>
      <c r="D34" s="404" t="s">
        <v>638</v>
      </c>
      <c r="E34" s="404" t="s">
        <v>638</v>
      </c>
      <c r="F34" s="404" t="s">
        <v>638</v>
      </c>
      <c r="G34" s="404" t="s">
        <v>638</v>
      </c>
      <c r="H34" s="404" t="s">
        <v>638</v>
      </c>
      <c r="I34" s="405">
        <v>0.2839609056202238</v>
      </c>
      <c r="J34" s="405">
        <v>81.248906388031301</v>
      </c>
      <c r="K34" s="409"/>
    </row>
    <row r="35" spans="1:11">
      <c r="A35" s="410" t="s">
        <v>641</v>
      </c>
      <c r="B35" s="404">
        <v>139786858.88</v>
      </c>
      <c r="C35" s="404">
        <v>112910661.79000001</v>
      </c>
      <c r="D35" s="404" t="s">
        <v>638</v>
      </c>
      <c r="E35" s="404" t="s">
        <v>638</v>
      </c>
      <c r="F35" s="404" t="s">
        <v>638</v>
      </c>
      <c r="G35" s="404" t="s">
        <v>638</v>
      </c>
      <c r="H35" s="404" t="s">
        <v>638</v>
      </c>
      <c r="I35" s="405">
        <v>0.26966311568751444</v>
      </c>
      <c r="J35" s="405">
        <v>80.77344515404566</v>
      </c>
      <c r="K35" s="409"/>
    </row>
    <row r="36" spans="1:11" ht="30.6">
      <c r="A36" s="408" t="s">
        <v>647</v>
      </c>
      <c r="B36" s="404">
        <v>2421802</v>
      </c>
      <c r="C36" s="404">
        <v>2328745.4900000002</v>
      </c>
      <c r="D36" s="404" t="s">
        <v>638</v>
      </c>
      <c r="E36" s="404" t="s">
        <v>638</v>
      </c>
      <c r="F36" s="404" t="s">
        <v>638</v>
      </c>
      <c r="G36" s="404" t="s">
        <v>638</v>
      </c>
      <c r="H36" s="404" t="s">
        <v>638</v>
      </c>
      <c r="I36" s="405">
        <v>5.5617136107536727E-3</v>
      </c>
      <c r="J36" s="405">
        <v>96.157550865017058</v>
      </c>
      <c r="K36" s="409"/>
    </row>
    <row r="37" spans="1:11">
      <c r="A37" s="410" t="s">
        <v>648</v>
      </c>
      <c r="B37" s="404">
        <v>2233000</v>
      </c>
      <c r="C37" s="404">
        <v>2139943.9900000002</v>
      </c>
      <c r="D37" s="404" t="s">
        <v>638</v>
      </c>
      <c r="E37" s="404" t="s">
        <v>638</v>
      </c>
      <c r="F37" s="404" t="s">
        <v>638</v>
      </c>
      <c r="G37" s="404" t="s">
        <v>638</v>
      </c>
      <c r="H37" s="404" t="s">
        <v>638</v>
      </c>
      <c r="I37" s="405">
        <v>5.1108013591616317E-3</v>
      </c>
      <c r="J37" s="405">
        <v>95.832690998656531</v>
      </c>
      <c r="K37" s="409"/>
    </row>
    <row r="38" spans="1:11" ht="30.6">
      <c r="A38" s="408" t="s">
        <v>816</v>
      </c>
      <c r="B38" s="404">
        <v>2977463118.27</v>
      </c>
      <c r="C38" s="404">
        <v>2524667466.3400002</v>
      </c>
      <c r="D38" s="404" t="s">
        <v>638</v>
      </c>
      <c r="E38" s="404" t="s">
        <v>638</v>
      </c>
      <c r="F38" s="404" t="s">
        <v>638</v>
      </c>
      <c r="G38" s="404" t="s">
        <v>638</v>
      </c>
      <c r="H38" s="404" t="s">
        <v>638</v>
      </c>
      <c r="I38" s="405">
        <v>6.0296316065737887</v>
      </c>
      <c r="J38" s="405">
        <v>84.792568910371983</v>
      </c>
      <c r="K38" s="409"/>
    </row>
    <row r="39" spans="1:11">
      <c r="A39" s="410" t="s">
        <v>641</v>
      </c>
      <c r="B39" s="404">
        <v>2940097874.9099998</v>
      </c>
      <c r="C39" s="404">
        <v>2492661077.52</v>
      </c>
      <c r="D39" s="404" t="s">
        <v>638</v>
      </c>
      <c r="E39" s="404" t="s">
        <v>638</v>
      </c>
      <c r="F39" s="404" t="s">
        <v>638</v>
      </c>
      <c r="G39" s="404" t="s">
        <v>638</v>
      </c>
      <c r="H39" s="404" t="s">
        <v>638</v>
      </c>
      <c r="I39" s="405">
        <v>5.9531911500723496</v>
      </c>
      <c r="J39" s="405">
        <v>84.781567946825703</v>
      </c>
      <c r="K39" s="409"/>
    </row>
    <row r="40" spans="1:11" ht="20.399999999999999">
      <c r="A40" s="408" t="s">
        <v>650</v>
      </c>
      <c r="B40" s="404">
        <v>495067772.56</v>
      </c>
      <c r="C40" s="404">
        <v>483106028.62</v>
      </c>
      <c r="D40" s="404" t="s">
        <v>638</v>
      </c>
      <c r="E40" s="404" t="s">
        <v>638</v>
      </c>
      <c r="F40" s="404" t="s">
        <v>638</v>
      </c>
      <c r="G40" s="404" t="s">
        <v>638</v>
      </c>
      <c r="H40" s="404" t="s">
        <v>638</v>
      </c>
      <c r="I40" s="405">
        <v>1.1537960615923755</v>
      </c>
      <c r="J40" s="405">
        <v>97.58381688265716</v>
      </c>
      <c r="K40" s="409"/>
    </row>
    <row r="41" spans="1:11">
      <c r="A41" s="410" t="s">
        <v>641</v>
      </c>
      <c r="B41" s="404">
        <v>0</v>
      </c>
      <c r="C41" s="404">
        <v>0</v>
      </c>
      <c r="D41" s="404" t="s">
        <v>638</v>
      </c>
      <c r="E41" s="404" t="s">
        <v>638</v>
      </c>
      <c r="F41" s="404" t="s">
        <v>638</v>
      </c>
      <c r="G41" s="404" t="s">
        <v>638</v>
      </c>
      <c r="H41" s="404" t="s">
        <v>638</v>
      </c>
      <c r="I41" s="405">
        <v>0</v>
      </c>
      <c r="J41" s="405" t="s">
        <v>140</v>
      </c>
      <c r="K41" s="409"/>
    </row>
    <row r="42" spans="1:11">
      <c r="A42" s="407" t="s">
        <v>780</v>
      </c>
      <c r="B42" s="400">
        <v>188328391.69</v>
      </c>
      <c r="C42" s="400">
        <v>160423583.00999999</v>
      </c>
      <c r="D42" s="404" t="s">
        <v>638</v>
      </c>
      <c r="E42" s="404" t="s">
        <v>638</v>
      </c>
      <c r="F42" s="404" t="s">
        <v>638</v>
      </c>
      <c r="G42" s="404" t="s">
        <v>638</v>
      </c>
      <c r="H42" s="404" t="s">
        <v>638</v>
      </c>
      <c r="I42" s="401">
        <v>0.3831376287979793</v>
      </c>
      <c r="J42" s="401">
        <v>85.182898643379801</v>
      </c>
      <c r="K42" s="409"/>
    </row>
    <row r="43" spans="1:11">
      <c r="A43" s="410" t="s">
        <v>781</v>
      </c>
      <c r="B43" s="404">
        <v>151039046.38</v>
      </c>
      <c r="C43" s="404">
        <v>130768432.42</v>
      </c>
      <c r="D43" s="404" t="s">
        <v>638</v>
      </c>
      <c r="E43" s="404" t="s">
        <v>638</v>
      </c>
      <c r="F43" s="404" t="s">
        <v>638</v>
      </c>
      <c r="G43" s="404" t="s">
        <v>638</v>
      </c>
      <c r="H43" s="404" t="s">
        <v>638</v>
      </c>
      <c r="I43" s="405">
        <v>0.31231260503578506</v>
      </c>
      <c r="J43" s="405">
        <v>86.579222760053028</v>
      </c>
      <c r="K43" s="409"/>
    </row>
    <row r="44" spans="1:11">
      <c r="A44" s="407" t="s">
        <v>782</v>
      </c>
      <c r="B44" s="404">
        <v>708991016.79999995</v>
      </c>
      <c r="C44" s="404">
        <v>649343524.72000003</v>
      </c>
      <c r="D44" s="404" t="s">
        <v>638</v>
      </c>
      <c r="E44" s="404" t="s">
        <v>638</v>
      </c>
      <c r="F44" s="404" t="s">
        <v>638</v>
      </c>
      <c r="G44" s="404" t="s">
        <v>638</v>
      </c>
      <c r="H44" s="404" t="s">
        <v>638</v>
      </c>
      <c r="I44" s="405">
        <v>1.5508189860155079</v>
      </c>
      <c r="J44" s="405">
        <v>91.586989021494759</v>
      </c>
      <c r="K44" s="409"/>
    </row>
    <row r="45" spans="1:11">
      <c r="A45" s="410" t="s">
        <v>783</v>
      </c>
      <c r="B45" s="404">
        <v>566348925.19000006</v>
      </c>
      <c r="C45" s="404">
        <v>520765816.04000002</v>
      </c>
      <c r="D45" s="404" t="s">
        <v>638</v>
      </c>
      <c r="E45" s="404" t="s">
        <v>638</v>
      </c>
      <c r="F45" s="404" t="s">
        <v>638</v>
      </c>
      <c r="G45" s="404" t="s">
        <v>638</v>
      </c>
      <c r="H45" s="404" t="s">
        <v>638</v>
      </c>
      <c r="I45" s="405">
        <v>1.2437384589781473</v>
      </c>
      <c r="J45" s="405">
        <v>91.951408906672199</v>
      </c>
      <c r="K45" s="409"/>
    </row>
    <row r="46" spans="1:11" ht="27.6">
      <c r="A46" s="402" t="s">
        <v>651</v>
      </c>
      <c r="B46" s="400">
        <v>8910947239.2999992</v>
      </c>
      <c r="C46" s="400">
        <v>8969803093</v>
      </c>
      <c r="D46" s="404" t="s">
        <v>638</v>
      </c>
      <c r="E46" s="404" t="s">
        <v>638</v>
      </c>
      <c r="F46" s="404" t="s">
        <v>638</v>
      </c>
      <c r="G46" s="404" t="s">
        <v>638</v>
      </c>
      <c r="H46" s="404" t="s">
        <v>638</v>
      </c>
      <c r="I46" s="401">
        <v>21.422468089511355</v>
      </c>
      <c r="J46" s="401">
        <v>100.66048930735926</v>
      </c>
      <c r="K46" s="409"/>
    </row>
    <row r="47" spans="1:11">
      <c r="A47" s="403" t="s">
        <v>652</v>
      </c>
      <c r="B47" s="404">
        <v>884230295</v>
      </c>
      <c r="C47" s="404">
        <v>884230295</v>
      </c>
      <c r="D47" s="404" t="s">
        <v>638</v>
      </c>
      <c r="E47" s="404" t="s">
        <v>638</v>
      </c>
      <c r="F47" s="404" t="s">
        <v>638</v>
      </c>
      <c r="G47" s="404" t="s">
        <v>638</v>
      </c>
      <c r="H47" s="404" t="s">
        <v>638</v>
      </c>
      <c r="I47" s="405">
        <v>2.1117961099056104</v>
      </c>
      <c r="J47" s="405">
        <v>100</v>
      </c>
      <c r="K47" s="409"/>
    </row>
    <row r="48" spans="1:11">
      <c r="A48" s="403" t="s">
        <v>653</v>
      </c>
      <c r="B48" s="404">
        <v>7506184141</v>
      </c>
      <c r="C48" s="404">
        <v>7520832188</v>
      </c>
      <c r="D48" s="404" t="s">
        <v>638</v>
      </c>
      <c r="E48" s="404" t="s">
        <v>638</v>
      </c>
      <c r="F48" s="404" t="s">
        <v>638</v>
      </c>
      <c r="G48" s="404" t="s">
        <v>638</v>
      </c>
      <c r="H48" s="404" t="s">
        <v>638</v>
      </c>
      <c r="I48" s="405">
        <v>17.961909072422472</v>
      </c>
      <c r="J48" s="405">
        <v>100.1951463849653</v>
      </c>
      <c r="K48" s="409"/>
    </row>
    <row r="49" spans="1:13">
      <c r="A49" s="403" t="s">
        <v>654</v>
      </c>
      <c r="B49" s="404">
        <v>236436</v>
      </c>
      <c r="C49" s="404">
        <v>236436</v>
      </c>
      <c r="D49" s="404" t="s">
        <v>638</v>
      </c>
      <c r="E49" s="404" t="s">
        <v>638</v>
      </c>
      <c r="F49" s="404" t="s">
        <v>638</v>
      </c>
      <c r="G49" s="404" t="s">
        <v>638</v>
      </c>
      <c r="H49" s="404" t="s">
        <v>638</v>
      </c>
      <c r="I49" s="405">
        <v>5.6467712977606454E-4</v>
      </c>
      <c r="J49" s="405">
        <v>100</v>
      </c>
      <c r="K49" s="409"/>
    </row>
    <row r="50" spans="1:13">
      <c r="A50" s="403" t="s">
        <v>655</v>
      </c>
      <c r="B50" s="404">
        <v>60963102</v>
      </c>
      <c r="C50" s="404">
        <v>60963102</v>
      </c>
      <c r="D50" s="404" t="s">
        <v>638</v>
      </c>
      <c r="E50" s="404" t="s">
        <v>638</v>
      </c>
      <c r="F50" s="404" t="s">
        <v>638</v>
      </c>
      <c r="G50" s="404" t="s">
        <v>638</v>
      </c>
      <c r="H50" s="404" t="s">
        <v>638</v>
      </c>
      <c r="I50" s="405">
        <v>0.14559741096789602</v>
      </c>
      <c r="J50" s="405">
        <v>100</v>
      </c>
      <c r="K50" s="409"/>
    </row>
    <row r="51" spans="1:13">
      <c r="A51" s="403" t="s">
        <v>1145</v>
      </c>
      <c r="B51" s="404">
        <v>371300766.06999999</v>
      </c>
      <c r="C51" s="404">
        <v>371312399</v>
      </c>
      <c r="D51" s="404" t="s">
        <v>638</v>
      </c>
      <c r="E51" s="404" t="s">
        <v>638</v>
      </c>
      <c r="F51" s="404" t="s">
        <v>638</v>
      </c>
      <c r="G51" s="404" t="s">
        <v>638</v>
      </c>
      <c r="H51" s="404" t="s">
        <v>638</v>
      </c>
      <c r="I51" s="405">
        <v>0.88680073980944052</v>
      </c>
      <c r="J51" s="405">
        <v>100.00313302073765</v>
      </c>
      <c r="K51" s="409"/>
    </row>
    <row r="52" spans="1:13">
      <c r="A52" s="403" t="s">
        <v>657</v>
      </c>
      <c r="B52" s="404">
        <v>88032499.230000004</v>
      </c>
      <c r="C52" s="404">
        <v>132228673</v>
      </c>
      <c r="D52" s="404" t="s">
        <v>638</v>
      </c>
      <c r="E52" s="404" t="s">
        <v>638</v>
      </c>
      <c r="F52" s="404" t="s">
        <v>638</v>
      </c>
      <c r="G52" s="404" t="s">
        <v>638</v>
      </c>
      <c r="H52" s="404" t="s">
        <v>638</v>
      </c>
      <c r="I52" s="405">
        <v>0.3158000792761585</v>
      </c>
      <c r="J52" s="405">
        <v>150.2043837861855</v>
      </c>
      <c r="K52" s="409"/>
    </row>
    <row r="53" spans="1:13">
      <c r="A53" s="411"/>
      <c r="B53" s="412"/>
      <c r="C53" s="413"/>
      <c r="D53" s="414"/>
      <c r="E53" s="414"/>
      <c r="F53" s="414"/>
      <c r="G53" s="414"/>
      <c r="H53" s="414"/>
      <c r="I53" s="415"/>
      <c r="J53" s="415"/>
      <c r="K53" s="416"/>
    </row>
    <row r="54" spans="1:13">
      <c r="A54" s="399" t="s">
        <v>621</v>
      </c>
      <c r="B54" s="404">
        <v>42684109291.82</v>
      </c>
      <c r="C54" s="404">
        <v>41871006905.089996</v>
      </c>
      <c r="D54" s="404">
        <v>1010491836.4299999</v>
      </c>
      <c r="E54" s="404">
        <v>83018706.890000001</v>
      </c>
      <c r="F54" s="404">
        <v>21542215.949999999</v>
      </c>
      <c r="G54" s="404">
        <v>30894758.66</v>
      </c>
      <c r="H54" s="404">
        <v>432751.16</v>
      </c>
      <c r="I54" s="478">
        <v>100</v>
      </c>
      <c r="J54" s="479">
        <v>98.095070038428034</v>
      </c>
      <c r="K54" s="480"/>
    </row>
    <row r="55" spans="1:13">
      <c r="A55" s="481" t="s">
        <v>145</v>
      </c>
      <c r="B55" s="404">
        <v>6283584012.1999998</v>
      </c>
      <c r="C55" s="404">
        <v>5601121837.1899996</v>
      </c>
      <c r="D55" s="404">
        <v>0</v>
      </c>
      <c r="E55" s="404">
        <v>0</v>
      </c>
      <c r="F55" s="404">
        <v>0</v>
      </c>
      <c r="G55" s="404">
        <v>0</v>
      </c>
      <c r="H55" s="404">
        <v>0</v>
      </c>
      <c r="I55" s="478">
        <v>13.37708894817408</v>
      </c>
      <c r="J55" s="479">
        <v>89.138966333784126</v>
      </c>
      <c r="K55" s="480"/>
    </row>
    <row r="56" spans="1:13">
      <c r="A56" s="481" t="s">
        <v>144</v>
      </c>
      <c r="B56" s="404">
        <v>36400525279.620003</v>
      </c>
      <c r="C56" s="404">
        <v>36269885067.899994</v>
      </c>
      <c r="D56" s="404">
        <v>1010491836.4299999</v>
      </c>
      <c r="E56" s="404">
        <v>83018706.890000001</v>
      </c>
      <c r="F56" s="404">
        <v>21542215.949999999</v>
      </c>
      <c r="G56" s="404">
        <v>30894758.66</v>
      </c>
      <c r="H56" s="404">
        <v>432751.16</v>
      </c>
      <c r="I56" s="478">
        <v>86.622911051825923</v>
      </c>
      <c r="J56" s="479">
        <v>99.641103498599378</v>
      </c>
      <c r="K56" s="480"/>
    </row>
    <row r="57" spans="1:13">
      <c r="A57" s="422" t="s">
        <v>658</v>
      </c>
      <c r="B57" s="422"/>
      <c r="C57" s="422"/>
      <c r="D57" s="422"/>
      <c r="E57" s="482"/>
      <c r="F57" s="482"/>
      <c r="G57" s="482"/>
      <c r="H57" s="482"/>
      <c r="I57" s="415"/>
      <c r="J57" s="415"/>
      <c r="K57" s="415"/>
    </row>
    <row r="58" spans="1:13">
      <c r="A58" s="483"/>
      <c r="B58" s="412"/>
      <c r="C58" s="413"/>
      <c r="D58" s="413"/>
      <c r="E58" s="414"/>
      <c r="F58" s="414"/>
      <c r="G58" s="414"/>
      <c r="H58" s="414"/>
      <c r="I58" s="414"/>
      <c r="J58" s="415"/>
      <c r="K58" s="415"/>
      <c r="L58" s="416"/>
    </row>
    <row r="59" spans="1:13" ht="24.6" customHeight="1">
      <c r="A59" s="2057" t="s">
        <v>617</v>
      </c>
      <c r="B59" s="2062" t="s">
        <v>784</v>
      </c>
      <c r="C59" s="2062" t="s">
        <v>785</v>
      </c>
      <c r="D59" s="2062" t="s">
        <v>786</v>
      </c>
      <c r="E59" s="2062" t="s">
        <v>659</v>
      </c>
      <c r="F59" s="2062"/>
      <c r="G59" s="2062"/>
      <c r="H59" s="2063" t="s">
        <v>787</v>
      </c>
      <c r="I59" s="2062" t="s">
        <v>618</v>
      </c>
      <c r="J59" s="2208" t="s">
        <v>619</v>
      </c>
    </row>
    <row r="60" spans="1:13">
      <c r="A60" s="2057"/>
      <c r="B60" s="2062"/>
      <c r="C60" s="2062"/>
      <c r="D60" s="2072"/>
      <c r="E60" s="2067" t="s">
        <v>788</v>
      </c>
      <c r="F60" s="2073" t="s">
        <v>660</v>
      </c>
      <c r="G60" s="2072"/>
      <c r="H60" s="2064"/>
      <c r="I60" s="2062"/>
      <c r="J60" s="2208"/>
      <c r="K60" s="424"/>
      <c r="L60" s="425"/>
    </row>
    <row r="61" spans="1:13" ht="52.95" customHeight="1">
      <c r="A61" s="2057"/>
      <c r="B61" s="2062"/>
      <c r="C61" s="2062"/>
      <c r="D61" s="2072"/>
      <c r="E61" s="2072"/>
      <c r="F61" s="426" t="s">
        <v>789</v>
      </c>
      <c r="G61" s="426" t="s">
        <v>790</v>
      </c>
      <c r="H61" s="2065"/>
      <c r="I61" s="2062"/>
      <c r="J61" s="2208"/>
      <c r="K61" s="424"/>
      <c r="M61" s="427"/>
    </row>
    <row r="62" spans="1:13" ht="11.4" customHeight="1">
      <c r="A62" s="2057"/>
      <c r="B62" s="2058" t="s">
        <v>180</v>
      </c>
      <c r="C62" s="2059"/>
      <c r="D62" s="2059"/>
      <c r="E62" s="2059"/>
      <c r="F62" s="2059"/>
      <c r="G62" s="2059"/>
      <c r="H62" s="2060"/>
      <c r="I62" s="2061" t="s">
        <v>188</v>
      </c>
      <c r="J62" s="2061"/>
      <c r="M62" s="427"/>
    </row>
    <row r="63" spans="1:13">
      <c r="A63" s="397">
        <v>1</v>
      </c>
      <c r="B63" s="423">
        <v>2</v>
      </c>
      <c r="C63" s="423">
        <v>3</v>
      </c>
      <c r="D63" s="423">
        <v>4</v>
      </c>
      <c r="E63" s="397">
        <v>5</v>
      </c>
      <c r="F63" s="397">
        <v>6</v>
      </c>
      <c r="G63" s="423">
        <v>7</v>
      </c>
      <c r="H63" s="423">
        <v>8</v>
      </c>
      <c r="I63" s="397">
        <v>9</v>
      </c>
      <c r="J63" s="423">
        <v>10</v>
      </c>
      <c r="M63" s="427"/>
    </row>
    <row r="64" spans="1:13" ht="27.6">
      <c r="A64" s="399" t="s">
        <v>661</v>
      </c>
      <c r="B64" s="418">
        <v>45829281445.43</v>
      </c>
      <c r="C64" s="418">
        <v>42567705566.470001</v>
      </c>
      <c r="D64" s="418">
        <v>42643144426.589996</v>
      </c>
      <c r="E64" s="418">
        <v>2000132977.25</v>
      </c>
      <c r="F64" s="418">
        <v>2343.62</v>
      </c>
      <c r="G64" s="418">
        <v>12684203.41</v>
      </c>
      <c r="H64" s="429">
        <v>144701946.13</v>
      </c>
      <c r="I64" s="430">
        <v>100</v>
      </c>
      <c r="J64" s="430">
        <v>92.883205286900179</v>
      </c>
      <c r="M64" s="484"/>
    </row>
    <row r="65" spans="1:13">
      <c r="A65" s="402" t="s">
        <v>662</v>
      </c>
      <c r="B65" s="431">
        <v>9223764945.0699902</v>
      </c>
      <c r="C65" s="431">
        <v>7709888016.3599997</v>
      </c>
      <c r="D65" s="431">
        <v>7753894755.75</v>
      </c>
      <c r="E65" s="431">
        <v>221053929.56</v>
      </c>
      <c r="F65" s="431">
        <v>0</v>
      </c>
      <c r="G65" s="431">
        <v>791969.04</v>
      </c>
      <c r="H65" s="432">
        <v>133208897.62</v>
      </c>
      <c r="I65" s="430">
        <v>18.112059162599014</v>
      </c>
      <c r="J65" s="430">
        <v>83.587212621683918</v>
      </c>
      <c r="M65" s="485"/>
    </row>
    <row r="66" spans="1:13">
      <c r="A66" s="403" t="s">
        <v>663</v>
      </c>
      <c r="B66" s="404">
        <v>8615919508.4199905</v>
      </c>
      <c r="C66" s="404">
        <v>7167709562.7399998</v>
      </c>
      <c r="D66" s="404">
        <v>7211716302.1300001</v>
      </c>
      <c r="E66" s="404">
        <v>221053729.56</v>
      </c>
      <c r="F66" s="404">
        <v>0</v>
      </c>
      <c r="G66" s="404">
        <v>791969.04</v>
      </c>
      <c r="H66" s="433">
        <v>133208897.62</v>
      </c>
      <c r="I66" s="430">
        <v>16.838374226084451</v>
      </c>
      <c r="J66" s="430">
        <v>83.191463844750245</v>
      </c>
      <c r="M66" s="482"/>
    </row>
    <row r="67" spans="1:13" ht="27.6">
      <c r="A67" s="402" t="s">
        <v>664</v>
      </c>
      <c r="B67" s="431">
        <v>36605516500.360008</v>
      </c>
      <c r="C67" s="431">
        <v>34857817550.110001</v>
      </c>
      <c r="D67" s="431">
        <v>34889249670.839996</v>
      </c>
      <c r="E67" s="431">
        <v>1779079047.6900001</v>
      </c>
      <c r="F67" s="431">
        <v>2343.62</v>
      </c>
      <c r="G67" s="431">
        <v>11892234.370000001</v>
      </c>
      <c r="H67" s="432">
        <v>11493048.50999999</v>
      </c>
      <c r="I67" s="430">
        <v>81.88794083740099</v>
      </c>
      <c r="J67" s="430">
        <v>95.225585875197751</v>
      </c>
      <c r="M67" s="485"/>
    </row>
    <row r="68" spans="1:13">
      <c r="A68" s="403" t="s">
        <v>665</v>
      </c>
      <c r="B68" s="404">
        <v>16268674995.709999</v>
      </c>
      <c r="C68" s="404">
        <v>15806131502.629999</v>
      </c>
      <c r="D68" s="404">
        <v>15818703329.83</v>
      </c>
      <c r="E68" s="404">
        <v>1312897070.8199999</v>
      </c>
      <c r="F68" s="404">
        <v>0</v>
      </c>
      <c r="G68" s="404">
        <v>60333.05</v>
      </c>
      <c r="H68" s="433">
        <v>106900</v>
      </c>
      <c r="I68" s="430">
        <v>37.131744105748261</v>
      </c>
      <c r="J68" s="430">
        <v>97.156845943495881</v>
      </c>
      <c r="M68" s="482"/>
    </row>
    <row r="69" spans="1:13">
      <c r="A69" s="403" t="s">
        <v>599</v>
      </c>
      <c r="B69" s="486">
        <v>4490383828.6300001</v>
      </c>
      <c r="C69" s="486">
        <v>4392680130.2299995</v>
      </c>
      <c r="D69" s="486">
        <v>4393013777.4899998</v>
      </c>
      <c r="E69" s="486">
        <v>4201555.07</v>
      </c>
      <c r="F69" s="486">
        <v>0</v>
      </c>
      <c r="G69" s="486">
        <v>10554.53</v>
      </c>
      <c r="H69" s="487">
        <v>1121603</v>
      </c>
      <c r="I69" s="430">
        <v>10.319278598116535</v>
      </c>
      <c r="J69" s="430">
        <v>97.824157084811844</v>
      </c>
      <c r="M69" s="488"/>
    </row>
    <row r="70" spans="1:13">
      <c r="A70" s="403" t="s">
        <v>666</v>
      </c>
      <c r="B70" s="404">
        <v>658232582.85000002</v>
      </c>
      <c r="C70" s="404">
        <v>624247109.03999996</v>
      </c>
      <c r="D70" s="404">
        <v>624705150.63</v>
      </c>
      <c r="E70" s="404">
        <v>19677155.73</v>
      </c>
      <c r="F70" s="404">
        <v>0</v>
      </c>
      <c r="G70" s="404">
        <v>0</v>
      </c>
      <c r="H70" s="433">
        <v>0</v>
      </c>
      <c r="I70" s="430">
        <v>1.466480517878114</v>
      </c>
      <c r="J70" s="430">
        <v>94.836859387475087</v>
      </c>
      <c r="M70" s="482"/>
    </row>
    <row r="71" spans="1:13">
      <c r="A71" s="403" t="s">
        <v>667</v>
      </c>
      <c r="B71" s="486">
        <v>14924188.76</v>
      </c>
      <c r="C71" s="486">
        <v>1218817.9099999999</v>
      </c>
      <c r="D71" s="486">
        <v>1218817.9099999999</v>
      </c>
      <c r="E71" s="486">
        <v>0</v>
      </c>
      <c r="F71" s="486">
        <v>0</v>
      </c>
      <c r="G71" s="486">
        <v>0</v>
      </c>
      <c r="H71" s="487">
        <v>0</v>
      </c>
      <c r="I71" s="430">
        <v>2.8632454904030488E-3</v>
      </c>
      <c r="J71" s="430">
        <v>8.1667280520244496</v>
      </c>
      <c r="M71" s="488"/>
    </row>
    <row r="72" spans="1:13">
      <c r="A72" s="403" t="s">
        <v>668</v>
      </c>
      <c r="B72" s="486">
        <v>4016917427.0900002</v>
      </c>
      <c r="C72" s="486">
        <v>3893238596.6599998</v>
      </c>
      <c r="D72" s="486">
        <v>3893721397.0700002</v>
      </c>
      <c r="E72" s="486">
        <v>47562054.090000004</v>
      </c>
      <c r="F72" s="486">
        <v>2326.62</v>
      </c>
      <c r="G72" s="486">
        <v>0</v>
      </c>
      <c r="H72" s="489">
        <v>0</v>
      </c>
      <c r="I72" s="430">
        <v>9.1459911800523503</v>
      </c>
      <c r="J72" s="430">
        <v>96.921051212158034</v>
      </c>
      <c r="M72" s="488"/>
    </row>
    <row r="73" spans="1:13">
      <c r="A73" s="403" t="s">
        <v>669</v>
      </c>
      <c r="B73" s="404">
        <v>11156383477.320007</v>
      </c>
      <c r="C73" s="404">
        <v>10140301393.640003</v>
      </c>
      <c r="D73" s="404">
        <v>10157887197.909996</v>
      </c>
      <c r="E73" s="404">
        <v>394741211.98000014</v>
      </c>
      <c r="F73" s="404">
        <v>17</v>
      </c>
      <c r="G73" s="404">
        <v>11821346.790000001</v>
      </c>
      <c r="H73" s="487">
        <v>10264545.50999999</v>
      </c>
      <c r="I73" s="430">
        <v>23.821583190115327</v>
      </c>
      <c r="J73" s="430">
        <v>90.892370401702195</v>
      </c>
      <c r="M73" s="482"/>
    </row>
    <row r="74" spans="1:13">
      <c r="A74" s="399" t="s">
        <v>670</v>
      </c>
      <c r="B74" s="431">
        <v>-3145172153.6100006</v>
      </c>
      <c r="C74" s="431">
        <v>-696698661.38000488</v>
      </c>
      <c r="D74" s="490"/>
      <c r="E74" s="485"/>
      <c r="F74" s="485"/>
      <c r="G74" s="485"/>
      <c r="H74" s="491"/>
      <c r="I74" s="434"/>
      <c r="J74" s="434"/>
      <c r="K74" s="435"/>
      <c r="M74" s="485"/>
    </row>
    <row r="75" spans="1:13" ht="41.4">
      <c r="A75" s="492" t="s">
        <v>671</v>
      </c>
      <c r="B75" s="431">
        <v>-204991220.74000549</v>
      </c>
      <c r="C75" s="431">
        <v>1412067517.7899933</v>
      </c>
      <c r="D75" s="490"/>
      <c r="E75" s="485"/>
      <c r="F75" s="485"/>
      <c r="G75" s="485"/>
      <c r="H75" s="485"/>
      <c r="I75" s="434"/>
      <c r="J75" s="434"/>
      <c r="K75" s="435"/>
      <c r="M75" s="485"/>
    </row>
    <row r="76" spans="1:13">
      <c r="A76" s="493"/>
      <c r="B76" s="485"/>
      <c r="C76" s="485"/>
      <c r="D76" s="485"/>
      <c r="E76" s="485"/>
      <c r="F76" s="485"/>
      <c r="G76" s="485"/>
      <c r="H76" s="485"/>
      <c r="I76" s="485"/>
      <c r="J76" s="434"/>
      <c r="K76" s="434"/>
      <c r="L76" s="435"/>
    </row>
    <row r="77" spans="1:13">
      <c r="A77" s="494" t="s">
        <v>672</v>
      </c>
      <c r="B77" s="494"/>
      <c r="C77" s="494"/>
      <c r="D77" s="494"/>
      <c r="E77" s="494"/>
      <c r="F77" s="485"/>
      <c r="G77" s="485"/>
      <c r="H77" s="485"/>
      <c r="I77" s="485"/>
      <c r="J77" s="434"/>
      <c r="K77" s="434"/>
      <c r="L77" s="435"/>
    </row>
    <row r="78" spans="1:13" ht="27.6">
      <c r="A78" s="399" t="s">
        <v>817</v>
      </c>
      <c r="B78" s="404">
        <v>769053820.99000001</v>
      </c>
      <c r="C78" s="404">
        <v>554755895.37</v>
      </c>
      <c r="D78" s="404">
        <v>557189440.25999999</v>
      </c>
      <c r="E78" s="404">
        <v>4563550.6399999997</v>
      </c>
      <c r="F78" s="404">
        <v>0</v>
      </c>
      <c r="G78" s="404">
        <v>3392</v>
      </c>
      <c r="H78" s="404">
        <v>9282721.3699999992</v>
      </c>
      <c r="I78" s="419">
        <v>100</v>
      </c>
      <c r="J78" s="419">
        <v>72.134859775596055</v>
      </c>
      <c r="K78" s="435"/>
    </row>
    <row r="79" spans="1:13">
      <c r="A79" s="495" t="s">
        <v>674</v>
      </c>
      <c r="B79" s="404">
        <v>573490072.36000001</v>
      </c>
      <c r="C79" s="404">
        <v>435003287.88</v>
      </c>
      <c r="D79" s="404">
        <v>437299140.32999998</v>
      </c>
      <c r="E79" s="404">
        <v>2764483.69</v>
      </c>
      <c r="F79" s="404">
        <v>0</v>
      </c>
      <c r="G79" s="404">
        <v>0</v>
      </c>
      <c r="H79" s="404">
        <v>9238718.3699999992</v>
      </c>
      <c r="I79" s="419">
        <v>78.413459236854109</v>
      </c>
      <c r="J79" s="419">
        <v>75.851929936623733</v>
      </c>
      <c r="K79" s="435"/>
    </row>
    <row r="80" spans="1:13">
      <c r="A80" s="496" t="s">
        <v>675</v>
      </c>
      <c r="B80" s="404">
        <v>195563748.63</v>
      </c>
      <c r="C80" s="404">
        <v>119752607.49000001</v>
      </c>
      <c r="D80" s="404">
        <v>119890299.93000001</v>
      </c>
      <c r="E80" s="404">
        <v>1799066.9499999997</v>
      </c>
      <c r="F80" s="404">
        <v>0</v>
      </c>
      <c r="G80" s="404">
        <v>3392</v>
      </c>
      <c r="H80" s="404">
        <v>44003</v>
      </c>
      <c r="I80" s="419">
        <v>21.586540763145887</v>
      </c>
      <c r="J80" s="419">
        <v>61.234563322146116</v>
      </c>
    </row>
    <row r="81" spans="1:12" ht="15.6">
      <c r="A81" s="476" t="s">
        <v>791</v>
      </c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476"/>
    </row>
    <row r="83" spans="1:12">
      <c r="A83" s="436" t="s">
        <v>1</v>
      </c>
      <c r="B83" s="443" t="s">
        <v>676</v>
      </c>
      <c r="C83" s="443" t="s">
        <v>677</v>
      </c>
      <c r="D83" s="2074" t="s">
        <v>638</v>
      </c>
      <c r="E83" s="2075"/>
      <c r="F83" s="2075"/>
      <c r="G83" s="2075"/>
      <c r="H83" s="2076"/>
      <c r="I83" s="423" t="s">
        <v>5</v>
      </c>
      <c r="J83" s="423" t="s">
        <v>4</v>
      </c>
    </row>
    <row r="84" spans="1:12">
      <c r="A84" s="436"/>
      <c r="B84" s="2067" t="s">
        <v>180</v>
      </c>
      <c r="C84" s="2068"/>
      <c r="D84" s="2077"/>
      <c r="E84" s="2078"/>
      <c r="F84" s="2078"/>
      <c r="G84" s="2078"/>
      <c r="H84" s="2079"/>
      <c r="I84" s="2067" t="s">
        <v>188</v>
      </c>
      <c r="J84" s="2207"/>
      <c r="L84" s="497"/>
    </row>
    <row r="85" spans="1:12">
      <c r="A85" s="426">
        <v>1</v>
      </c>
      <c r="B85" s="498">
        <v>2</v>
      </c>
      <c r="C85" s="498">
        <v>3</v>
      </c>
      <c r="D85" s="2080"/>
      <c r="E85" s="2081"/>
      <c r="F85" s="2081"/>
      <c r="G85" s="2081"/>
      <c r="H85" s="2082"/>
      <c r="I85" s="445">
        <v>4</v>
      </c>
      <c r="J85" s="445">
        <v>5</v>
      </c>
    </row>
    <row r="86" spans="1:12" ht="27.6">
      <c r="A86" s="499" t="s">
        <v>678</v>
      </c>
      <c r="B86" s="446">
        <v>4267171413.0900002</v>
      </c>
      <c r="C86" s="446">
        <v>5158665489.1499996</v>
      </c>
      <c r="D86" s="446" t="s">
        <v>638</v>
      </c>
      <c r="E86" s="446" t="s">
        <v>638</v>
      </c>
      <c r="F86" s="446" t="s">
        <v>638</v>
      </c>
      <c r="G86" s="446" t="s">
        <v>638</v>
      </c>
      <c r="H86" s="446" t="s">
        <v>638</v>
      </c>
      <c r="I86" s="500">
        <v>100</v>
      </c>
      <c r="J86" s="430">
        <v>120.89192089460589</v>
      </c>
    </row>
    <row r="87" spans="1:12" ht="20.399999999999999">
      <c r="A87" s="448" t="s">
        <v>818</v>
      </c>
      <c r="B87" s="449">
        <v>2098846153.4100001</v>
      </c>
      <c r="C87" s="449">
        <v>1850799896.1500001</v>
      </c>
      <c r="D87" s="446" t="s">
        <v>638</v>
      </c>
      <c r="E87" s="446" t="s">
        <v>638</v>
      </c>
      <c r="F87" s="446" t="s">
        <v>638</v>
      </c>
      <c r="G87" s="446" t="s">
        <v>638</v>
      </c>
      <c r="H87" s="446" t="s">
        <v>638</v>
      </c>
      <c r="I87" s="500">
        <v>35.877493899201419</v>
      </c>
      <c r="J87" s="430">
        <v>88.181779933846087</v>
      </c>
    </row>
    <row r="88" spans="1:12">
      <c r="A88" s="450" t="s">
        <v>680</v>
      </c>
      <c r="B88" s="449">
        <v>158700000</v>
      </c>
      <c r="C88" s="449">
        <v>144700000</v>
      </c>
      <c r="D88" s="446" t="s">
        <v>638</v>
      </c>
      <c r="E88" s="446" t="s">
        <v>638</v>
      </c>
      <c r="F88" s="446" t="s">
        <v>638</v>
      </c>
      <c r="G88" s="446" t="s">
        <v>638</v>
      </c>
      <c r="H88" s="446" t="s">
        <v>638</v>
      </c>
      <c r="I88" s="500">
        <v>2.8049890093540921</v>
      </c>
      <c r="J88" s="430">
        <v>91.178323881537494</v>
      </c>
    </row>
    <row r="89" spans="1:12">
      <c r="A89" s="448" t="s">
        <v>681</v>
      </c>
      <c r="B89" s="449">
        <v>28016190.109999999</v>
      </c>
      <c r="C89" s="449">
        <v>21834835.289999999</v>
      </c>
      <c r="D89" s="446" t="s">
        <v>638</v>
      </c>
      <c r="E89" s="446" t="s">
        <v>638</v>
      </c>
      <c r="F89" s="446" t="s">
        <v>638</v>
      </c>
      <c r="G89" s="446" t="s">
        <v>638</v>
      </c>
      <c r="H89" s="446" t="s">
        <v>638</v>
      </c>
      <c r="I89" s="500">
        <v>0.42326519011407648</v>
      </c>
      <c r="J89" s="430">
        <v>77.93649030888875</v>
      </c>
    </row>
    <row r="90" spans="1:12" ht="30.6">
      <c r="A90" s="448" t="s">
        <v>682</v>
      </c>
      <c r="B90" s="449">
        <v>304690403.62</v>
      </c>
      <c r="C90" s="449">
        <v>703696557.33000004</v>
      </c>
      <c r="D90" s="446" t="s">
        <v>638</v>
      </c>
      <c r="E90" s="446" t="s">
        <v>638</v>
      </c>
      <c r="F90" s="446" t="s">
        <v>638</v>
      </c>
      <c r="G90" s="446" t="s">
        <v>638</v>
      </c>
      <c r="H90" s="446" t="s">
        <v>638</v>
      </c>
      <c r="I90" s="500">
        <v>13.641058114934083</v>
      </c>
      <c r="J90" s="430">
        <v>230.9546178578133</v>
      </c>
    </row>
    <row r="91" spans="1:12" ht="20.399999999999999">
      <c r="A91" s="448" t="s">
        <v>819</v>
      </c>
      <c r="B91" s="449">
        <v>503403253.5</v>
      </c>
      <c r="C91" s="449">
        <v>617254204.54999995</v>
      </c>
      <c r="D91" s="446" t="s">
        <v>638</v>
      </c>
      <c r="E91" s="446" t="s">
        <v>638</v>
      </c>
      <c r="F91" s="446" t="s">
        <v>638</v>
      </c>
      <c r="G91" s="446" t="s">
        <v>638</v>
      </c>
      <c r="H91" s="446" t="s">
        <v>638</v>
      </c>
      <c r="I91" s="500">
        <v>11.96538534720354</v>
      </c>
      <c r="J91" s="430">
        <v>122.61625252884861</v>
      </c>
    </row>
    <row r="92" spans="1:12">
      <c r="A92" s="448" t="s">
        <v>684</v>
      </c>
      <c r="B92" s="449">
        <v>0</v>
      </c>
      <c r="C92" s="449">
        <v>0</v>
      </c>
      <c r="D92" s="446" t="s">
        <v>638</v>
      </c>
      <c r="E92" s="446" t="s">
        <v>638</v>
      </c>
      <c r="F92" s="446" t="s">
        <v>638</v>
      </c>
      <c r="G92" s="446" t="s">
        <v>638</v>
      </c>
      <c r="H92" s="446" t="s">
        <v>638</v>
      </c>
      <c r="I92" s="500">
        <v>0</v>
      </c>
      <c r="J92" s="430" t="s">
        <v>140</v>
      </c>
    </row>
    <row r="93" spans="1:12" ht="20.399999999999999">
      <c r="A93" s="448" t="s">
        <v>820</v>
      </c>
      <c r="B93" s="449">
        <v>1222390529.5699999</v>
      </c>
      <c r="C93" s="449">
        <v>1851648286.8299999</v>
      </c>
      <c r="D93" s="446" t="s">
        <v>638</v>
      </c>
      <c r="E93" s="446" t="s">
        <v>638</v>
      </c>
      <c r="F93" s="446" t="s">
        <v>638</v>
      </c>
      <c r="G93" s="446" t="s">
        <v>638</v>
      </c>
      <c r="H93" s="446" t="s">
        <v>638</v>
      </c>
      <c r="I93" s="500">
        <v>35.893939832394494</v>
      </c>
      <c r="J93" s="430">
        <v>151.47763681393653</v>
      </c>
    </row>
    <row r="94" spans="1:12" ht="40.799999999999997">
      <c r="A94" s="448" t="s">
        <v>821</v>
      </c>
      <c r="B94" s="449">
        <v>0</v>
      </c>
      <c r="C94" s="449">
        <v>0</v>
      </c>
      <c r="D94" s="446" t="s">
        <v>638</v>
      </c>
      <c r="E94" s="446" t="s">
        <v>638</v>
      </c>
      <c r="F94" s="446" t="s">
        <v>638</v>
      </c>
      <c r="G94" s="446" t="s">
        <v>638</v>
      </c>
      <c r="H94" s="446" t="s">
        <v>638</v>
      </c>
      <c r="I94" s="500"/>
      <c r="J94" s="430"/>
    </row>
    <row r="95" spans="1:12">
      <c r="A95" s="448" t="s">
        <v>687</v>
      </c>
      <c r="B95" s="449">
        <v>109824882.88</v>
      </c>
      <c r="C95" s="449">
        <v>113431709</v>
      </c>
      <c r="D95" s="446" t="s">
        <v>638</v>
      </c>
      <c r="E95" s="446" t="s">
        <v>638</v>
      </c>
      <c r="F95" s="446" t="s">
        <v>638</v>
      </c>
      <c r="G95" s="446" t="s">
        <v>638</v>
      </c>
      <c r="H95" s="446" t="s">
        <v>638</v>
      </c>
      <c r="I95" s="500"/>
      <c r="J95" s="430"/>
    </row>
    <row r="96" spans="1:12">
      <c r="A96" s="450" t="s">
        <v>688</v>
      </c>
      <c r="B96" s="449">
        <v>109824882.88</v>
      </c>
      <c r="C96" s="449">
        <v>109913308.90000001</v>
      </c>
      <c r="D96" s="446" t="s">
        <v>638</v>
      </c>
      <c r="E96" s="446" t="s">
        <v>638</v>
      </c>
      <c r="F96" s="446" t="s">
        <v>638</v>
      </c>
      <c r="G96" s="446" t="s">
        <v>638</v>
      </c>
      <c r="H96" s="446" t="s">
        <v>638</v>
      </c>
      <c r="I96" s="500">
        <v>2.1306539284467263</v>
      </c>
      <c r="J96" s="430">
        <v>100.08051546942838</v>
      </c>
    </row>
    <row r="97" spans="1:10" ht="27.6">
      <c r="A97" s="499" t="s">
        <v>689</v>
      </c>
      <c r="B97" s="446">
        <v>1116504365.48</v>
      </c>
      <c r="C97" s="446">
        <v>1097081065.99</v>
      </c>
      <c r="D97" s="446" t="s">
        <v>638</v>
      </c>
      <c r="E97" s="446" t="s">
        <v>638</v>
      </c>
      <c r="F97" s="446" t="s">
        <v>638</v>
      </c>
      <c r="G97" s="446" t="s">
        <v>638</v>
      </c>
      <c r="H97" s="446" t="s">
        <v>638</v>
      </c>
      <c r="I97" s="500">
        <v>100</v>
      </c>
      <c r="J97" s="430">
        <v>98.260347196972248</v>
      </c>
    </row>
    <row r="98" spans="1:10" ht="30.6">
      <c r="A98" s="448" t="s">
        <v>822</v>
      </c>
      <c r="B98" s="449">
        <v>948868303.90999997</v>
      </c>
      <c r="C98" s="449">
        <v>946855877.22000003</v>
      </c>
      <c r="D98" s="446" t="s">
        <v>638</v>
      </c>
      <c r="E98" s="446" t="s">
        <v>638</v>
      </c>
      <c r="F98" s="446" t="s">
        <v>638</v>
      </c>
      <c r="G98" s="446" t="s">
        <v>638</v>
      </c>
      <c r="H98" s="446" t="s">
        <v>638</v>
      </c>
      <c r="I98" s="500">
        <v>86.30682878166003</v>
      </c>
      <c r="J98" s="430">
        <v>99.787912960976001</v>
      </c>
    </row>
    <row r="99" spans="1:10">
      <c r="A99" s="450" t="s">
        <v>691</v>
      </c>
      <c r="B99" s="449">
        <v>35540000</v>
      </c>
      <c r="C99" s="449">
        <v>36620000</v>
      </c>
      <c r="D99" s="446" t="s">
        <v>638</v>
      </c>
      <c r="E99" s="446" t="s">
        <v>638</v>
      </c>
      <c r="F99" s="446" t="s">
        <v>638</v>
      </c>
      <c r="G99" s="446" t="s">
        <v>638</v>
      </c>
      <c r="H99" s="446" t="s">
        <v>638</v>
      </c>
      <c r="I99" s="500">
        <v>3.3379484101254002</v>
      </c>
      <c r="J99" s="430">
        <v>103.03882948790095</v>
      </c>
    </row>
    <row r="100" spans="1:10">
      <c r="A100" s="448" t="s">
        <v>692</v>
      </c>
      <c r="B100" s="449">
        <v>24305937.649999999</v>
      </c>
      <c r="C100" s="449">
        <v>23895634.390000001</v>
      </c>
      <c r="D100" s="446" t="s">
        <v>638</v>
      </c>
      <c r="E100" s="446" t="s">
        <v>638</v>
      </c>
      <c r="F100" s="446" t="s">
        <v>638</v>
      </c>
      <c r="G100" s="446" t="s">
        <v>638</v>
      </c>
      <c r="H100" s="446" t="s">
        <v>638</v>
      </c>
      <c r="I100" s="500">
        <v>2.1781101808038872</v>
      </c>
      <c r="J100" s="430">
        <v>98.311921696219784</v>
      </c>
    </row>
    <row r="101" spans="1:10">
      <c r="A101" s="448" t="s">
        <v>693</v>
      </c>
      <c r="B101" s="449">
        <v>143330123.91999999</v>
      </c>
      <c r="C101" s="449">
        <v>126329554.38</v>
      </c>
      <c r="D101" s="446" t="s">
        <v>638</v>
      </c>
      <c r="E101" s="446" t="s">
        <v>638</v>
      </c>
      <c r="F101" s="446" t="s">
        <v>638</v>
      </c>
      <c r="G101" s="446" t="s">
        <v>638</v>
      </c>
      <c r="H101" s="446" t="s">
        <v>638</v>
      </c>
      <c r="I101" s="500">
        <v>11.515061037536082</v>
      </c>
      <c r="J101" s="430">
        <v>88.138871944680034</v>
      </c>
    </row>
    <row r="102" spans="1:10">
      <c r="A102" s="450" t="s">
        <v>694</v>
      </c>
      <c r="B102" s="449">
        <v>117345932.69</v>
      </c>
      <c r="C102" s="449">
        <v>109929062.2</v>
      </c>
      <c r="D102" s="446" t="s">
        <v>638</v>
      </c>
      <c r="E102" s="446" t="s">
        <v>638</v>
      </c>
      <c r="F102" s="446" t="s">
        <v>638</v>
      </c>
      <c r="G102" s="446" t="s">
        <v>638</v>
      </c>
      <c r="H102" s="446" t="s">
        <v>638</v>
      </c>
      <c r="I102" s="500">
        <v>10.02014031668668</v>
      </c>
      <c r="J102" s="430">
        <v>93.679482262420123</v>
      </c>
    </row>
    <row r="104" spans="1:10">
      <c r="A104" s="436" t="s">
        <v>1</v>
      </c>
      <c r="B104" s="443" t="s">
        <v>676</v>
      </c>
      <c r="C104" s="423" t="s">
        <v>677</v>
      </c>
    </row>
    <row r="105" spans="1:10">
      <c r="A105" s="436"/>
      <c r="B105" s="2067" t="s">
        <v>180</v>
      </c>
      <c r="C105" s="2068"/>
    </row>
    <row r="106" spans="1:10">
      <c r="A106" s="426">
        <v>1</v>
      </c>
      <c r="B106" s="498">
        <v>2</v>
      </c>
      <c r="C106" s="445">
        <v>3</v>
      </c>
    </row>
    <row r="107" spans="1:10" ht="30.6">
      <c r="A107" s="451" t="s">
        <v>695</v>
      </c>
      <c r="B107" s="449">
        <v>3173578658.3699999</v>
      </c>
      <c r="C107" s="421">
        <v>1401764641.49</v>
      </c>
    </row>
    <row r="108" spans="1:10" ht="20.399999999999999">
      <c r="A108" s="452" t="s">
        <v>696</v>
      </c>
      <c r="B108" s="449">
        <v>128273291.44</v>
      </c>
      <c r="C108" s="421">
        <v>76478808.299999997</v>
      </c>
    </row>
    <row r="109" spans="1:10">
      <c r="A109" s="452" t="s">
        <v>697</v>
      </c>
      <c r="B109" s="449">
        <v>1347158146.51</v>
      </c>
      <c r="C109" s="421">
        <v>646978089.70000005</v>
      </c>
    </row>
    <row r="110" spans="1:10" ht="20.399999999999999">
      <c r="A110" s="452" t="s">
        <v>698</v>
      </c>
      <c r="B110" s="449">
        <v>0</v>
      </c>
      <c r="C110" s="421">
        <v>0</v>
      </c>
    </row>
    <row r="111" spans="1:10" ht="40.799999999999997">
      <c r="A111" s="452" t="s">
        <v>699</v>
      </c>
      <c r="B111" s="449">
        <v>257880107.13</v>
      </c>
      <c r="C111" s="421">
        <v>80754211.549999997</v>
      </c>
    </row>
    <row r="112" spans="1:10" ht="51">
      <c r="A112" s="452" t="s">
        <v>700</v>
      </c>
      <c r="B112" s="449">
        <v>911327527.50999999</v>
      </c>
      <c r="C112" s="421">
        <v>310090392.37</v>
      </c>
    </row>
    <row r="113" spans="1:4" ht="91.8">
      <c r="A113" s="452" t="s">
        <v>701</v>
      </c>
      <c r="B113" s="449">
        <v>432652493.86000001</v>
      </c>
      <c r="C113" s="421">
        <v>228657823.41</v>
      </c>
    </row>
    <row r="114" spans="1:4">
      <c r="A114" s="452" t="s">
        <v>702</v>
      </c>
      <c r="B114" s="449">
        <v>14029690.02</v>
      </c>
      <c r="C114" s="421">
        <v>2579146.7200000002</v>
      </c>
    </row>
    <row r="115" spans="1:4">
      <c r="A115" s="452" t="s">
        <v>688</v>
      </c>
      <c r="B115" s="449">
        <v>82257401.900000006</v>
      </c>
      <c r="C115" s="421">
        <v>56226169.439999998</v>
      </c>
    </row>
    <row r="116" spans="1:4">
      <c r="A116" s="394" t="s">
        <v>791</v>
      </c>
      <c r="B116" s="394" t="s">
        <v>140</v>
      </c>
    </row>
    <row r="117" spans="1:4">
      <c r="A117" s="2066" t="s">
        <v>1146</v>
      </c>
      <c r="B117" s="2066"/>
      <c r="C117" s="2066"/>
      <c r="D117" s="2066"/>
    </row>
  </sheetData>
  <mergeCells count="20">
    <mergeCell ref="A3:A4"/>
    <mergeCell ref="B4:H4"/>
    <mergeCell ref="I4:K4"/>
    <mergeCell ref="A59:A62"/>
    <mergeCell ref="B59:B61"/>
    <mergeCell ref="C59:C61"/>
    <mergeCell ref="D59:D61"/>
    <mergeCell ref="E59:G59"/>
    <mergeCell ref="H59:H61"/>
    <mergeCell ref="I59:I61"/>
    <mergeCell ref="J59:J61"/>
    <mergeCell ref="E60:E61"/>
    <mergeCell ref="F60:G60"/>
    <mergeCell ref="B62:H62"/>
    <mergeCell ref="I62:J62"/>
    <mergeCell ref="D83:H85"/>
    <mergeCell ref="B84:C84"/>
    <mergeCell ref="I84:J84"/>
    <mergeCell ref="A117:D117"/>
    <mergeCell ref="B105:C10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8" max="16383" man="1"/>
    <brk id="82" max="16383" man="1"/>
    <brk id="10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93B1-7BD4-4C62-A981-154288931572}">
  <dimension ref="A1:Q66"/>
  <sheetViews>
    <sheetView view="pageBreakPreview" zoomScaleNormal="100" zoomScaleSheetLayoutView="100" workbookViewId="0">
      <selection activeCell="I19" sqref="I19"/>
    </sheetView>
  </sheetViews>
  <sheetFormatPr defaultColWidth="9.109375" defaultRowHeight="13.8"/>
  <cols>
    <col min="1" max="1" width="24.6640625" style="453" customWidth="1"/>
    <col min="2" max="2" width="14.6640625" style="453" customWidth="1"/>
    <col min="3" max="3" width="9.33203125" style="453" bestFit="1" customWidth="1"/>
    <col min="4" max="4" width="11" style="453" customWidth="1"/>
    <col min="5" max="5" width="7.33203125" style="453" bestFit="1" customWidth="1"/>
    <col min="6" max="6" width="7.88671875" style="453" bestFit="1" customWidth="1"/>
    <col min="7" max="7" width="8.5546875" style="453" bestFit="1" customWidth="1"/>
    <col min="8" max="8" width="7.33203125" style="453" bestFit="1" customWidth="1"/>
    <col min="9" max="9" width="10.44140625" style="453" bestFit="1" customWidth="1"/>
    <col min="10" max="10" width="8.6640625" style="453" bestFit="1" customWidth="1"/>
    <col min="11" max="11" width="12.109375" style="453" customWidth="1"/>
    <col min="12" max="12" width="9.5546875" style="453" bestFit="1" customWidth="1"/>
    <col min="13" max="13" width="8.6640625" style="453" bestFit="1" customWidth="1"/>
    <col min="14" max="14" width="11.33203125" style="453" bestFit="1" customWidth="1"/>
    <col min="15" max="15" width="7.33203125" style="453" bestFit="1" customWidth="1"/>
    <col min="16" max="16" width="7.5546875" style="453" bestFit="1" customWidth="1"/>
    <col min="17" max="17" width="6.66406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087" t="s">
        <v>1</v>
      </c>
      <c r="B3" s="2090" t="s">
        <v>704</v>
      </c>
      <c r="C3" s="2093" t="s">
        <v>705</v>
      </c>
      <c r="D3" s="2094"/>
      <c r="E3" s="2094"/>
      <c r="F3" s="2094"/>
      <c r="G3" s="2094"/>
      <c r="H3" s="2094"/>
      <c r="I3" s="2094"/>
      <c r="J3" s="2094"/>
      <c r="K3" s="2094"/>
      <c r="L3" s="2094"/>
      <c r="M3" s="2094"/>
      <c r="N3" s="2095"/>
      <c r="O3" s="2223" t="s">
        <v>706</v>
      </c>
      <c r="P3" s="2224"/>
      <c r="Q3" s="2225"/>
    </row>
    <row r="4" spans="1:17">
      <c r="A4" s="2088"/>
      <c r="B4" s="2091"/>
      <c r="C4" s="2092" t="s">
        <v>707</v>
      </c>
      <c r="D4" s="2092" t="s">
        <v>708</v>
      </c>
      <c r="E4" s="2092" t="s">
        <v>709</v>
      </c>
      <c r="F4" s="2092" t="s">
        <v>710</v>
      </c>
      <c r="G4" s="2092" t="s">
        <v>711</v>
      </c>
      <c r="H4" s="2092" t="s">
        <v>712</v>
      </c>
      <c r="I4" s="2097" t="s">
        <v>713</v>
      </c>
      <c r="J4" s="2092" t="s">
        <v>714</v>
      </c>
      <c r="K4" s="2092" t="s">
        <v>715</v>
      </c>
      <c r="L4" s="2092" t="s">
        <v>716</v>
      </c>
      <c r="M4" s="2092" t="s">
        <v>717</v>
      </c>
      <c r="N4" s="209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088"/>
      <c r="B5" s="2091"/>
      <c r="C5" s="2096"/>
      <c r="D5" s="2096"/>
      <c r="E5" s="2096"/>
      <c r="F5" s="2096"/>
      <c r="G5" s="2096"/>
      <c r="H5" s="2096"/>
      <c r="I5" s="2097"/>
      <c r="J5" s="2096"/>
      <c r="K5" s="2096"/>
      <c r="L5" s="2096"/>
      <c r="M5" s="2096"/>
      <c r="N5" s="2091"/>
      <c r="O5" s="2212"/>
      <c r="P5" s="2212"/>
      <c r="Q5" s="2212"/>
    </row>
    <row r="6" spans="1:17" ht="27.75" customHeight="1">
      <c r="A6" s="2088"/>
      <c r="B6" s="2091"/>
      <c r="C6" s="2096"/>
      <c r="D6" s="2096"/>
      <c r="E6" s="2096"/>
      <c r="F6" s="2096"/>
      <c r="G6" s="2096"/>
      <c r="H6" s="2096"/>
      <c r="I6" s="2097"/>
      <c r="J6" s="2096"/>
      <c r="K6" s="2096"/>
      <c r="L6" s="2096"/>
      <c r="M6" s="2096"/>
      <c r="N6" s="2091"/>
      <c r="O6" s="2212"/>
      <c r="P6" s="2212"/>
      <c r="Q6" s="2212"/>
    </row>
    <row r="7" spans="1:17" ht="25.2" customHeight="1">
      <c r="A7" s="2089"/>
      <c r="B7" s="2092"/>
      <c r="C7" s="2096"/>
      <c r="D7" s="2096"/>
      <c r="E7" s="2096"/>
      <c r="F7" s="2096"/>
      <c r="G7" s="2096"/>
      <c r="H7" s="2096"/>
      <c r="I7" s="2098"/>
      <c r="J7" s="2096"/>
      <c r="K7" s="2096"/>
      <c r="L7" s="2096"/>
      <c r="M7" s="2096"/>
      <c r="N7" s="2092"/>
      <c r="O7" s="2212"/>
      <c r="P7" s="2212"/>
      <c r="Q7" s="2212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210" t="s">
        <v>180</v>
      </c>
      <c r="C9" s="2211"/>
      <c r="D9" s="2211"/>
      <c r="E9" s="2211"/>
      <c r="F9" s="2211"/>
      <c r="G9" s="2211"/>
      <c r="H9" s="2211"/>
      <c r="I9" s="2211"/>
      <c r="J9" s="2211"/>
      <c r="K9" s="2211"/>
      <c r="L9" s="2211"/>
      <c r="M9" s="2211"/>
      <c r="N9" s="2211"/>
      <c r="O9" s="2209"/>
      <c r="P9" s="2209"/>
      <c r="Q9" s="2207"/>
    </row>
    <row r="10" spans="1:17" ht="26.4">
      <c r="A10" s="501" t="s">
        <v>722</v>
      </c>
      <c r="B10" s="458">
        <v>10234306906.43</v>
      </c>
      <c r="C10" s="458">
        <v>10234305584.780001</v>
      </c>
      <c r="D10" s="458">
        <v>254340125.52000001</v>
      </c>
      <c r="E10" s="458">
        <v>1105188.3799999999</v>
      </c>
      <c r="F10" s="458">
        <v>96323127.090000004</v>
      </c>
      <c r="G10" s="458">
        <v>156860573.27000001</v>
      </c>
      <c r="H10" s="458">
        <v>51236.78</v>
      </c>
      <c r="I10" s="458">
        <v>0</v>
      </c>
      <c r="J10" s="458">
        <v>9493246306.5100002</v>
      </c>
      <c r="K10" s="458">
        <v>398007300.73000002</v>
      </c>
      <c r="L10" s="458">
        <v>78640766.969999999</v>
      </c>
      <c r="M10" s="458">
        <v>1923654.17</v>
      </c>
      <c r="N10" s="458">
        <v>8147430.8799999999</v>
      </c>
      <c r="O10" s="458">
        <v>1321.65</v>
      </c>
      <c r="P10" s="458">
        <v>0</v>
      </c>
      <c r="Q10" s="458">
        <v>1321.65</v>
      </c>
    </row>
    <row r="11" spans="1:17" ht="26.4">
      <c r="A11" s="1070" t="s">
        <v>823</v>
      </c>
      <c r="B11" s="458">
        <v>569559000</v>
      </c>
      <c r="C11" s="458">
        <v>569559000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546559000</v>
      </c>
      <c r="K11" s="458">
        <v>23000000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1071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1071" t="s">
        <v>725</v>
      </c>
      <c r="B13" s="458">
        <v>569559000</v>
      </c>
      <c r="C13" s="458">
        <v>569559000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546559000</v>
      </c>
      <c r="K13" s="458">
        <v>23000000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 ht="26.4">
      <c r="A14" s="1072" t="s">
        <v>824</v>
      </c>
      <c r="B14" s="458">
        <v>9647525364.6800003</v>
      </c>
      <c r="C14" s="458">
        <v>9647525364.6800003</v>
      </c>
      <c r="D14" s="458">
        <v>252778713.03</v>
      </c>
      <c r="E14" s="458">
        <v>1104700.57</v>
      </c>
      <c r="F14" s="458">
        <v>96310431.090000004</v>
      </c>
      <c r="G14" s="458">
        <v>155363581.37</v>
      </c>
      <c r="H14" s="458">
        <v>0</v>
      </c>
      <c r="I14" s="458">
        <v>0</v>
      </c>
      <c r="J14" s="458">
        <v>8946687306.5100002</v>
      </c>
      <c r="K14" s="458">
        <v>364111055.18000001</v>
      </c>
      <c r="L14" s="458">
        <v>75277034.299999997</v>
      </c>
      <c r="M14" s="458">
        <v>1000000</v>
      </c>
      <c r="N14" s="458">
        <v>7671255.6600000001</v>
      </c>
      <c r="O14" s="458">
        <v>0</v>
      </c>
      <c r="P14" s="458">
        <v>0</v>
      </c>
      <c r="Q14" s="458">
        <v>0</v>
      </c>
    </row>
    <row r="15" spans="1:17">
      <c r="A15" s="1073" t="s">
        <v>727</v>
      </c>
      <c r="B15" s="458">
        <v>28420447.5</v>
      </c>
      <c r="C15" s="458">
        <v>28420447.5</v>
      </c>
      <c r="D15" s="458">
        <v>814795.07</v>
      </c>
      <c r="E15" s="458">
        <v>0</v>
      </c>
      <c r="F15" s="458">
        <v>440170.55</v>
      </c>
      <c r="G15" s="458">
        <v>374624.52</v>
      </c>
      <c r="H15" s="458">
        <v>0</v>
      </c>
      <c r="I15" s="458">
        <v>0</v>
      </c>
      <c r="J15" s="458">
        <v>27359668.43</v>
      </c>
      <c r="K15" s="458">
        <v>245000</v>
      </c>
      <c r="L15" s="458">
        <v>984</v>
      </c>
      <c r="M15" s="458">
        <v>0</v>
      </c>
      <c r="N15" s="458">
        <v>0</v>
      </c>
      <c r="O15" s="458">
        <v>0</v>
      </c>
      <c r="P15" s="458">
        <v>0</v>
      </c>
      <c r="Q15" s="458">
        <v>0</v>
      </c>
    </row>
    <row r="16" spans="1:17">
      <c r="A16" s="1074" t="s">
        <v>728</v>
      </c>
      <c r="B16" s="458">
        <v>9619104917.1800003</v>
      </c>
      <c r="C16" s="458">
        <v>9619104917.1800003</v>
      </c>
      <c r="D16" s="458">
        <v>251963917.96000001</v>
      </c>
      <c r="E16" s="458">
        <v>1104700.57</v>
      </c>
      <c r="F16" s="458">
        <v>95870260.540000007</v>
      </c>
      <c r="G16" s="458">
        <v>154988956.84999999</v>
      </c>
      <c r="H16" s="458">
        <v>0</v>
      </c>
      <c r="I16" s="458">
        <v>0</v>
      </c>
      <c r="J16" s="458">
        <v>8919327638.0799999</v>
      </c>
      <c r="K16" s="458">
        <v>363866055.18000001</v>
      </c>
      <c r="L16" s="458">
        <v>75276050.299999997</v>
      </c>
      <c r="M16" s="458">
        <v>1000000</v>
      </c>
      <c r="N16" s="458">
        <v>7671255.6600000001</v>
      </c>
      <c r="O16" s="458">
        <v>0</v>
      </c>
      <c r="P16" s="458">
        <v>0</v>
      </c>
      <c r="Q16" s="458">
        <v>0</v>
      </c>
    </row>
    <row r="17" spans="1:17">
      <c r="A17" s="1075" t="s">
        <v>729</v>
      </c>
      <c r="B17" s="458">
        <v>0</v>
      </c>
      <c r="C17" s="458">
        <v>0</v>
      </c>
      <c r="D17" s="458">
        <v>0</v>
      </c>
      <c r="E17" s="458">
        <v>0</v>
      </c>
      <c r="F17" s="458">
        <v>0</v>
      </c>
      <c r="G17" s="458">
        <v>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6.4">
      <c r="A18" s="1076" t="s">
        <v>825</v>
      </c>
      <c r="B18" s="458">
        <v>17222541.75</v>
      </c>
      <c r="C18" s="458">
        <v>17221220.100000001</v>
      </c>
      <c r="D18" s="458">
        <v>1561412.49</v>
      </c>
      <c r="E18" s="458">
        <v>487.81</v>
      </c>
      <c r="F18" s="458">
        <v>12696</v>
      </c>
      <c r="G18" s="458">
        <v>1496991.9</v>
      </c>
      <c r="H18" s="458">
        <v>51236.78</v>
      </c>
      <c r="I18" s="458">
        <v>0</v>
      </c>
      <c r="J18" s="458">
        <v>0</v>
      </c>
      <c r="K18" s="458">
        <v>10896245.550000001</v>
      </c>
      <c r="L18" s="458">
        <v>3363732.67</v>
      </c>
      <c r="M18" s="458">
        <v>923654.17</v>
      </c>
      <c r="N18" s="458">
        <v>476175.22</v>
      </c>
      <c r="O18" s="458">
        <v>1321.65</v>
      </c>
      <c r="P18" s="458">
        <v>0</v>
      </c>
      <c r="Q18" s="458">
        <v>1321.65</v>
      </c>
    </row>
    <row r="19" spans="1:17">
      <c r="A19" s="1071" t="s">
        <v>731</v>
      </c>
      <c r="B19" s="458">
        <v>14577096.710000001</v>
      </c>
      <c r="C19" s="458">
        <v>14577096.710000001</v>
      </c>
      <c r="D19" s="458">
        <v>1327090.7</v>
      </c>
      <c r="E19" s="458">
        <v>0</v>
      </c>
      <c r="F19" s="458">
        <v>0</v>
      </c>
      <c r="G19" s="458">
        <v>1327090.7</v>
      </c>
      <c r="H19" s="458">
        <v>0</v>
      </c>
      <c r="I19" s="458">
        <v>0</v>
      </c>
      <c r="J19" s="458">
        <v>0</v>
      </c>
      <c r="K19" s="458">
        <v>10896245.550000001</v>
      </c>
      <c r="L19" s="458">
        <v>1651527.49</v>
      </c>
      <c r="M19" s="458">
        <v>226057.75</v>
      </c>
      <c r="N19" s="458">
        <v>476175.22</v>
      </c>
      <c r="O19" s="458">
        <v>0</v>
      </c>
      <c r="P19" s="458">
        <v>0</v>
      </c>
      <c r="Q19" s="458">
        <v>0</v>
      </c>
    </row>
    <row r="20" spans="1:17">
      <c r="A20" s="502" t="s">
        <v>732</v>
      </c>
      <c r="B20" s="458">
        <v>2645445.04</v>
      </c>
      <c r="C20" s="458">
        <v>2644123.39</v>
      </c>
      <c r="D20" s="458">
        <v>234321.79</v>
      </c>
      <c r="E20" s="458">
        <v>487.81</v>
      </c>
      <c r="F20" s="458">
        <v>12696</v>
      </c>
      <c r="G20" s="458">
        <v>169901.2</v>
      </c>
      <c r="H20" s="458">
        <v>51236.78</v>
      </c>
      <c r="I20" s="458">
        <v>0</v>
      </c>
      <c r="J20" s="458">
        <v>0</v>
      </c>
      <c r="K20" s="458">
        <v>0</v>
      </c>
      <c r="L20" s="458">
        <v>1712205.18</v>
      </c>
      <c r="M20" s="458">
        <v>697596.42</v>
      </c>
      <c r="N20" s="458">
        <v>0</v>
      </c>
      <c r="O20" s="458">
        <v>1321.65</v>
      </c>
      <c r="P20" s="458">
        <v>0</v>
      </c>
      <c r="Q20" s="458">
        <v>1321.65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3" spans="1:17">
      <c r="A23" s="2085" t="s">
        <v>733</v>
      </c>
      <c r="B23" s="2085"/>
      <c r="C23" s="2085"/>
      <c r="D23" s="2085"/>
      <c r="E23" s="2085"/>
      <c r="F23" s="2085"/>
      <c r="G23" s="2085"/>
      <c r="H23" s="2085"/>
      <c r="I23" s="2085"/>
      <c r="J23" s="2085"/>
      <c r="K23" s="2085"/>
      <c r="L23" s="2085"/>
      <c r="M23" s="2085"/>
    </row>
    <row r="25" spans="1:17">
      <c r="A25" s="2214" t="s">
        <v>1</v>
      </c>
      <c r="B25" s="2090" t="s">
        <v>734</v>
      </c>
      <c r="C25" s="2093" t="s">
        <v>735</v>
      </c>
      <c r="D25" s="2094"/>
      <c r="E25" s="2094"/>
      <c r="F25" s="2094"/>
      <c r="G25" s="2094"/>
      <c r="H25" s="2094"/>
      <c r="I25" s="2094"/>
      <c r="J25" s="2094"/>
      <c r="K25" s="2094"/>
      <c r="L25" s="2094"/>
      <c r="M25" s="2094"/>
      <c r="N25" s="2095"/>
      <c r="O25" s="2217" t="s">
        <v>736</v>
      </c>
      <c r="P25" s="2218"/>
      <c r="Q25" s="2219"/>
    </row>
    <row r="26" spans="1:17">
      <c r="A26" s="2215"/>
      <c r="B26" s="2091"/>
      <c r="C26" s="2091" t="s">
        <v>737</v>
      </c>
      <c r="D26" s="2096" t="s">
        <v>738</v>
      </c>
      <c r="E26" s="2096" t="s">
        <v>739</v>
      </c>
      <c r="F26" s="2096" t="s">
        <v>740</v>
      </c>
      <c r="G26" s="2096" t="s">
        <v>741</v>
      </c>
      <c r="H26" s="2096" t="s">
        <v>712</v>
      </c>
      <c r="I26" s="2096" t="s">
        <v>742</v>
      </c>
      <c r="J26" s="2096" t="s">
        <v>714</v>
      </c>
      <c r="K26" s="2096" t="s">
        <v>715</v>
      </c>
      <c r="L26" s="2096" t="s">
        <v>716</v>
      </c>
      <c r="M26" s="2096" t="s">
        <v>717</v>
      </c>
      <c r="N26" s="2096" t="s">
        <v>718</v>
      </c>
      <c r="O26" s="2212" t="s">
        <v>719</v>
      </c>
      <c r="P26" s="2212" t="s">
        <v>720</v>
      </c>
      <c r="Q26" s="2220" t="s">
        <v>721</v>
      </c>
    </row>
    <row r="27" spans="1:17" ht="47.25" customHeight="1">
      <c r="A27" s="2215"/>
      <c r="B27" s="2091"/>
      <c r="C27" s="2091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212"/>
      <c r="P27" s="2212"/>
      <c r="Q27" s="2221"/>
    </row>
    <row r="28" spans="1:17">
      <c r="A28" s="2216"/>
      <c r="B28" s="2092"/>
      <c r="C28" s="2092"/>
      <c r="D28" s="2096"/>
      <c r="E28" s="2096"/>
      <c r="F28" s="2096"/>
      <c r="G28" s="2096"/>
      <c r="H28" s="2096"/>
      <c r="I28" s="2096"/>
      <c r="J28" s="2096"/>
      <c r="K28" s="2096"/>
      <c r="L28" s="2096"/>
      <c r="M28" s="2096"/>
      <c r="N28" s="2096"/>
      <c r="O28" s="2212"/>
      <c r="P28" s="2212"/>
      <c r="Q28" s="222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>
      <c r="A30" s="1059"/>
      <c r="B30" s="2093" t="s">
        <v>180</v>
      </c>
      <c r="C30" s="2094"/>
      <c r="D30" s="2094"/>
      <c r="E30" s="2094"/>
      <c r="F30" s="2094"/>
      <c r="G30" s="2094"/>
      <c r="H30" s="2094"/>
      <c r="I30" s="2094"/>
      <c r="J30" s="2094"/>
      <c r="K30" s="2094"/>
      <c r="L30" s="2094"/>
      <c r="M30" s="2094"/>
      <c r="N30" s="2094"/>
      <c r="O30" s="2094"/>
      <c r="P30" s="2094"/>
      <c r="Q30" s="2095"/>
    </row>
    <row r="31" spans="1:17" ht="26.4">
      <c r="A31" s="1066" t="s">
        <v>743</v>
      </c>
      <c r="B31" s="503">
        <v>5020705.08</v>
      </c>
      <c r="C31" s="503">
        <v>5020705.08</v>
      </c>
      <c r="D31" s="503">
        <v>0</v>
      </c>
      <c r="E31" s="503">
        <v>0</v>
      </c>
      <c r="F31" s="503">
        <v>0</v>
      </c>
      <c r="G31" s="503">
        <v>0</v>
      </c>
      <c r="H31" s="503">
        <v>0</v>
      </c>
      <c r="I31" s="503">
        <v>0</v>
      </c>
      <c r="J31" s="503">
        <v>230673.6</v>
      </c>
      <c r="K31" s="503">
        <v>0</v>
      </c>
      <c r="L31" s="503">
        <v>2542635.5499999998</v>
      </c>
      <c r="M31" s="503">
        <v>2247395.9300000002</v>
      </c>
      <c r="N31" s="503">
        <v>0</v>
      </c>
      <c r="O31" s="503">
        <v>0</v>
      </c>
      <c r="P31" s="503">
        <v>0</v>
      </c>
      <c r="Q31" s="503">
        <v>0</v>
      </c>
    </row>
    <row r="32" spans="1:17">
      <c r="A32" s="1067" t="s">
        <v>744</v>
      </c>
      <c r="B32" s="503">
        <v>621026.07999999996</v>
      </c>
      <c r="C32" s="503">
        <v>621026.07999999996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0</v>
      </c>
      <c r="K32" s="503">
        <v>0</v>
      </c>
      <c r="L32" s="503">
        <v>135479.48000000001</v>
      </c>
      <c r="M32" s="503">
        <v>485546.6</v>
      </c>
      <c r="N32" s="503">
        <v>0</v>
      </c>
      <c r="O32" s="503">
        <v>0</v>
      </c>
      <c r="P32" s="503">
        <v>0</v>
      </c>
      <c r="Q32" s="503">
        <v>0</v>
      </c>
    </row>
    <row r="33" spans="1:17">
      <c r="A33" s="1067" t="s">
        <v>745</v>
      </c>
      <c r="B33" s="503">
        <v>4399679</v>
      </c>
      <c r="C33" s="503">
        <v>4399679</v>
      </c>
      <c r="D33" s="503">
        <v>0</v>
      </c>
      <c r="E33" s="503">
        <v>0</v>
      </c>
      <c r="F33" s="503">
        <v>0</v>
      </c>
      <c r="G33" s="503">
        <v>0</v>
      </c>
      <c r="H33" s="503">
        <v>0</v>
      </c>
      <c r="I33" s="503">
        <v>0</v>
      </c>
      <c r="J33" s="503">
        <v>230673.6</v>
      </c>
      <c r="K33" s="503">
        <v>0</v>
      </c>
      <c r="L33" s="503">
        <v>2407156.0699999998</v>
      </c>
      <c r="M33" s="503">
        <v>1761849.33</v>
      </c>
      <c r="N33" s="503">
        <v>0</v>
      </c>
      <c r="O33" s="503">
        <v>0</v>
      </c>
      <c r="P33" s="503">
        <v>0</v>
      </c>
      <c r="Q33" s="503">
        <v>0</v>
      </c>
    </row>
    <row r="34" spans="1:17">
      <c r="A34" s="1068" t="s">
        <v>746</v>
      </c>
      <c r="B34" s="503">
        <v>229690098.94</v>
      </c>
      <c r="C34" s="503">
        <v>229686215.28</v>
      </c>
      <c r="D34" s="503">
        <v>9809281.6099999994</v>
      </c>
      <c r="E34" s="503">
        <v>2660</v>
      </c>
      <c r="F34" s="503">
        <v>4048</v>
      </c>
      <c r="G34" s="503">
        <v>5499837.6100000003</v>
      </c>
      <c r="H34" s="503">
        <v>4302736</v>
      </c>
      <c r="I34" s="503">
        <v>0</v>
      </c>
      <c r="J34" s="503">
        <v>27943689.789999999</v>
      </c>
      <c r="K34" s="503">
        <v>0</v>
      </c>
      <c r="L34" s="503">
        <v>93236056.450000003</v>
      </c>
      <c r="M34" s="503">
        <v>96855134.680000007</v>
      </c>
      <c r="N34" s="503">
        <v>1842052.75</v>
      </c>
      <c r="O34" s="503">
        <v>3883.66</v>
      </c>
      <c r="P34" s="503">
        <v>3883.66</v>
      </c>
      <c r="Q34" s="503">
        <v>0</v>
      </c>
    </row>
    <row r="35" spans="1:17">
      <c r="A35" s="1067" t="s">
        <v>747</v>
      </c>
      <c r="B35" s="503">
        <v>16636768.51</v>
      </c>
      <c r="C35" s="503">
        <v>16636768.51</v>
      </c>
      <c r="D35" s="503">
        <v>85000</v>
      </c>
      <c r="E35" s="503">
        <v>0</v>
      </c>
      <c r="F35" s="503">
        <v>0</v>
      </c>
      <c r="G35" s="503">
        <v>85000</v>
      </c>
      <c r="H35" s="503">
        <v>0</v>
      </c>
      <c r="I35" s="503">
        <v>0</v>
      </c>
      <c r="J35" s="503">
        <v>0</v>
      </c>
      <c r="K35" s="503">
        <v>0</v>
      </c>
      <c r="L35" s="503">
        <v>15640000.98</v>
      </c>
      <c r="M35" s="503">
        <v>414023.53</v>
      </c>
      <c r="N35" s="503">
        <v>497744</v>
      </c>
      <c r="O35" s="503">
        <v>0</v>
      </c>
      <c r="P35" s="503">
        <v>0</v>
      </c>
      <c r="Q35" s="503">
        <v>0</v>
      </c>
    </row>
    <row r="36" spans="1:17">
      <c r="A36" s="1067" t="s">
        <v>748</v>
      </c>
      <c r="B36" s="503">
        <v>213053330.43000001</v>
      </c>
      <c r="C36" s="503">
        <v>213049446.77000001</v>
      </c>
      <c r="D36" s="503">
        <v>9724281.6099999994</v>
      </c>
      <c r="E36" s="503">
        <v>2660</v>
      </c>
      <c r="F36" s="503">
        <v>4048</v>
      </c>
      <c r="G36" s="503">
        <v>5414837.6100000003</v>
      </c>
      <c r="H36" s="503">
        <v>4302736</v>
      </c>
      <c r="I36" s="503">
        <v>0</v>
      </c>
      <c r="J36" s="503">
        <v>27943689.789999999</v>
      </c>
      <c r="K36" s="503">
        <v>0</v>
      </c>
      <c r="L36" s="503">
        <v>77596055.469999999</v>
      </c>
      <c r="M36" s="503">
        <v>96441111.150000006</v>
      </c>
      <c r="N36" s="503">
        <v>1344308.75</v>
      </c>
      <c r="O36" s="503">
        <v>3883.66</v>
      </c>
      <c r="P36" s="503">
        <v>3883.66</v>
      </c>
      <c r="Q36" s="503">
        <v>0</v>
      </c>
    </row>
    <row r="37" spans="1:17" ht="26.4">
      <c r="A37" s="1066" t="s">
        <v>749</v>
      </c>
      <c r="B37" s="503">
        <v>3911167049.5599999</v>
      </c>
      <c r="C37" s="503">
        <v>3911167049.5599999</v>
      </c>
      <c r="D37" s="503">
        <v>421745.55</v>
      </c>
      <c r="E37" s="503">
        <v>34420.82</v>
      </c>
      <c r="F37" s="503">
        <v>0</v>
      </c>
      <c r="G37" s="503">
        <v>387324.73</v>
      </c>
      <c r="H37" s="503">
        <v>0</v>
      </c>
      <c r="I37" s="503">
        <v>0</v>
      </c>
      <c r="J37" s="503">
        <v>3910340500.9000001</v>
      </c>
      <c r="K37" s="503">
        <v>165211.26</v>
      </c>
      <c r="L37" s="503">
        <v>239591.85</v>
      </c>
      <c r="M37" s="503">
        <v>0</v>
      </c>
      <c r="N37" s="503">
        <v>0</v>
      </c>
      <c r="O37" s="503">
        <v>0</v>
      </c>
      <c r="P37" s="503">
        <v>0</v>
      </c>
      <c r="Q37" s="503">
        <v>0</v>
      </c>
    </row>
    <row r="38" spans="1:17">
      <c r="A38" s="1067" t="s">
        <v>750</v>
      </c>
      <c r="B38" s="503">
        <v>387324.73</v>
      </c>
      <c r="C38" s="503">
        <v>387324.73</v>
      </c>
      <c r="D38" s="503">
        <v>387324.73</v>
      </c>
      <c r="E38" s="503">
        <v>0</v>
      </c>
      <c r="F38" s="503">
        <v>0</v>
      </c>
      <c r="G38" s="503">
        <v>387324.73</v>
      </c>
      <c r="H38" s="503">
        <v>0</v>
      </c>
      <c r="I38" s="503">
        <v>0</v>
      </c>
      <c r="J38" s="503">
        <v>0</v>
      </c>
      <c r="K38" s="503">
        <v>0</v>
      </c>
      <c r="L38" s="503">
        <v>0</v>
      </c>
      <c r="M38" s="503">
        <v>0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7" t="s">
        <v>751</v>
      </c>
      <c r="B39" s="503">
        <v>3795522049.8200002</v>
      </c>
      <c r="C39" s="503">
        <v>3795522049.8200002</v>
      </c>
      <c r="D39" s="503">
        <v>8872.82</v>
      </c>
      <c r="E39" s="503">
        <v>8872.82</v>
      </c>
      <c r="F39" s="503">
        <v>0</v>
      </c>
      <c r="G39" s="503">
        <v>0</v>
      </c>
      <c r="H39" s="503">
        <v>0</v>
      </c>
      <c r="I39" s="503">
        <v>0</v>
      </c>
      <c r="J39" s="503">
        <v>3795330529.2600002</v>
      </c>
      <c r="K39" s="503">
        <v>165211.26</v>
      </c>
      <c r="L39" s="503">
        <v>17436.48</v>
      </c>
      <c r="M39" s="503">
        <v>0</v>
      </c>
      <c r="N39" s="503">
        <v>0</v>
      </c>
      <c r="O39" s="503">
        <v>0</v>
      </c>
      <c r="P39" s="503">
        <v>0</v>
      </c>
      <c r="Q39" s="503">
        <v>0</v>
      </c>
    </row>
    <row r="40" spans="1:17">
      <c r="A40" s="1067" t="s">
        <v>752</v>
      </c>
      <c r="B40" s="503">
        <v>115257675.01000001</v>
      </c>
      <c r="C40" s="503">
        <v>115257675.01000001</v>
      </c>
      <c r="D40" s="503">
        <v>25548</v>
      </c>
      <c r="E40" s="503">
        <v>25548</v>
      </c>
      <c r="F40" s="503">
        <v>0</v>
      </c>
      <c r="G40" s="503">
        <v>0</v>
      </c>
      <c r="H40" s="503">
        <v>0</v>
      </c>
      <c r="I40" s="503">
        <v>0</v>
      </c>
      <c r="J40" s="503">
        <v>115009971.64</v>
      </c>
      <c r="K40" s="503">
        <v>0</v>
      </c>
      <c r="L40" s="503">
        <v>222155.37</v>
      </c>
      <c r="M40" s="503">
        <v>0</v>
      </c>
      <c r="N40" s="503">
        <v>0</v>
      </c>
      <c r="O40" s="503">
        <v>0</v>
      </c>
      <c r="P40" s="503">
        <v>0</v>
      </c>
      <c r="Q40" s="503">
        <v>0</v>
      </c>
    </row>
    <row r="41" spans="1:17" ht="26.4">
      <c r="A41" s="1066" t="s">
        <v>753</v>
      </c>
      <c r="B41" s="503">
        <v>3321247519.5999999</v>
      </c>
      <c r="C41" s="503">
        <v>3309239489.6999998</v>
      </c>
      <c r="D41" s="503">
        <v>21876374.449999999</v>
      </c>
      <c r="E41" s="503">
        <v>16460738.560000001</v>
      </c>
      <c r="F41" s="503">
        <v>249104.57</v>
      </c>
      <c r="G41" s="503">
        <v>4879961.59</v>
      </c>
      <c r="H41" s="503">
        <v>286569.73</v>
      </c>
      <c r="I41" s="503">
        <v>0</v>
      </c>
      <c r="J41" s="503">
        <v>1432448.18</v>
      </c>
      <c r="K41" s="503">
        <v>7470454.8700000001</v>
      </c>
      <c r="L41" s="503">
        <v>804691394.42999995</v>
      </c>
      <c r="M41" s="503">
        <v>2437696105</v>
      </c>
      <c r="N41" s="503">
        <v>36072712.770000003</v>
      </c>
      <c r="O41" s="503">
        <v>12008029.9</v>
      </c>
      <c r="P41" s="503">
        <v>7174374.6600000001</v>
      </c>
      <c r="Q41" s="503">
        <v>4833655.24</v>
      </c>
    </row>
    <row r="42" spans="1:17">
      <c r="A42" s="1069" t="s">
        <v>754</v>
      </c>
      <c r="B42" s="503">
        <v>682538192.00999999</v>
      </c>
      <c r="C42" s="503">
        <v>681994246.91999996</v>
      </c>
      <c r="D42" s="503">
        <v>868032.36</v>
      </c>
      <c r="E42" s="503">
        <v>142401.20000000001</v>
      </c>
      <c r="F42" s="503">
        <v>234.42</v>
      </c>
      <c r="G42" s="503">
        <v>631395.91</v>
      </c>
      <c r="H42" s="503">
        <v>94000.83</v>
      </c>
      <c r="I42" s="503">
        <v>0</v>
      </c>
      <c r="J42" s="503">
        <v>1847.28</v>
      </c>
      <c r="K42" s="503">
        <v>141987.4</v>
      </c>
      <c r="L42" s="503">
        <v>152131720.56999999</v>
      </c>
      <c r="M42" s="503">
        <v>508414993.92000002</v>
      </c>
      <c r="N42" s="503">
        <v>20435665.390000001</v>
      </c>
      <c r="O42" s="503">
        <v>543945.09</v>
      </c>
      <c r="P42" s="503">
        <v>301490.65000000002</v>
      </c>
      <c r="Q42" s="503">
        <v>242454.44</v>
      </c>
    </row>
    <row r="43" spans="1:17">
      <c r="A43" s="1067" t="s">
        <v>755</v>
      </c>
      <c r="B43" s="503">
        <v>2638709327.5900002</v>
      </c>
      <c r="C43" s="503">
        <v>2627245242.7800002</v>
      </c>
      <c r="D43" s="503">
        <v>21008342.09</v>
      </c>
      <c r="E43" s="503">
        <v>16318337.359999999</v>
      </c>
      <c r="F43" s="503">
        <v>248870.15</v>
      </c>
      <c r="G43" s="503">
        <v>4248565.68</v>
      </c>
      <c r="H43" s="503">
        <v>192568.9</v>
      </c>
      <c r="I43" s="503">
        <v>0</v>
      </c>
      <c r="J43" s="503">
        <v>1430600.9</v>
      </c>
      <c r="K43" s="503">
        <v>7328467.4699999997</v>
      </c>
      <c r="L43" s="503">
        <v>652559673.86000001</v>
      </c>
      <c r="M43" s="503">
        <v>1929281111.0799999</v>
      </c>
      <c r="N43" s="503">
        <v>15637047.380000001</v>
      </c>
      <c r="O43" s="503">
        <v>11464084.810000001</v>
      </c>
      <c r="P43" s="503">
        <v>6872884.0099999998</v>
      </c>
      <c r="Q43" s="503">
        <v>4591200.8</v>
      </c>
    </row>
    <row r="44" spans="1:17" ht="26.4">
      <c r="A44" s="1066" t="s">
        <v>756</v>
      </c>
      <c r="B44" s="503">
        <v>711186587.91999996</v>
      </c>
      <c r="C44" s="503">
        <v>709270171.45000005</v>
      </c>
      <c r="D44" s="503">
        <v>144098653.36000001</v>
      </c>
      <c r="E44" s="503">
        <v>93057705.120000005</v>
      </c>
      <c r="F44" s="503">
        <v>526146.74</v>
      </c>
      <c r="G44" s="503">
        <v>46400269.950000003</v>
      </c>
      <c r="H44" s="503">
        <v>4114531.55</v>
      </c>
      <c r="I44" s="503">
        <v>0</v>
      </c>
      <c r="J44" s="503">
        <v>351646.37</v>
      </c>
      <c r="K44" s="503">
        <v>2651037.36</v>
      </c>
      <c r="L44" s="503">
        <v>305836289.85000002</v>
      </c>
      <c r="M44" s="503">
        <v>245156595.59</v>
      </c>
      <c r="N44" s="503">
        <v>11175948.92</v>
      </c>
      <c r="O44" s="503">
        <v>1916416.47</v>
      </c>
      <c r="P44" s="503">
        <v>1820086.01</v>
      </c>
      <c r="Q44" s="503">
        <v>96330.46</v>
      </c>
    </row>
    <row r="45" spans="1:17">
      <c r="A45" s="1069" t="s">
        <v>757</v>
      </c>
      <c r="B45" s="503">
        <v>176123038.97999999</v>
      </c>
      <c r="C45" s="503">
        <v>176017375.19999999</v>
      </c>
      <c r="D45" s="503">
        <v>9655797.4199999999</v>
      </c>
      <c r="E45" s="503">
        <v>1205296.8799999999</v>
      </c>
      <c r="F45" s="503">
        <v>313133.98</v>
      </c>
      <c r="G45" s="503">
        <v>6223372.5700000003</v>
      </c>
      <c r="H45" s="503">
        <v>1913993.99</v>
      </c>
      <c r="I45" s="503">
        <v>0</v>
      </c>
      <c r="J45" s="503">
        <v>34223.64</v>
      </c>
      <c r="K45" s="503">
        <v>36836.44</v>
      </c>
      <c r="L45" s="503">
        <v>68215984.959999993</v>
      </c>
      <c r="M45" s="503">
        <v>94664314.590000004</v>
      </c>
      <c r="N45" s="503">
        <v>3410218.15</v>
      </c>
      <c r="O45" s="503">
        <v>105663.78</v>
      </c>
      <c r="P45" s="503">
        <v>17049.12</v>
      </c>
      <c r="Q45" s="503">
        <v>88614.66</v>
      </c>
    </row>
    <row r="46" spans="1:17" ht="26.4">
      <c r="A46" s="1069" t="s">
        <v>826</v>
      </c>
      <c r="B46" s="503">
        <v>80638508.920000002</v>
      </c>
      <c r="C46" s="503">
        <v>80638508.920000002</v>
      </c>
      <c r="D46" s="503">
        <v>16360637.27</v>
      </c>
      <c r="E46" s="503">
        <v>11958143.4</v>
      </c>
      <c r="F46" s="503">
        <v>31082.09</v>
      </c>
      <c r="G46" s="503">
        <v>4032915.99</v>
      </c>
      <c r="H46" s="503">
        <v>338495.79</v>
      </c>
      <c r="I46" s="503">
        <v>0</v>
      </c>
      <c r="J46" s="503">
        <v>14736</v>
      </c>
      <c r="K46" s="503">
        <v>850126.65</v>
      </c>
      <c r="L46" s="503">
        <v>39433136.130000003</v>
      </c>
      <c r="M46" s="503">
        <v>23441122.890000001</v>
      </c>
      <c r="N46" s="503">
        <v>538749.98</v>
      </c>
      <c r="O46" s="503">
        <v>0</v>
      </c>
      <c r="P46" s="503">
        <v>0</v>
      </c>
      <c r="Q46" s="503">
        <v>0</v>
      </c>
    </row>
    <row r="47" spans="1:17" ht="26.4">
      <c r="A47" s="1069" t="s">
        <v>759</v>
      </c>
      <c r="B47" s="503">
        <v>454425040.01999998</v>
      </c>
      <c r="C47" s="503">
        <v>452614287.32999998</v>
      </c>
      <c r="D47" s="503">
        <v>118082218.67</v>
      </c>
      <c r="E47" s="503">
        <v>79894264.840000004</v>
      </c>
      <c r="F47" s="503">
        <v>181930.67</v>
      </c>
      <c r="G47" s="503">
        <v>36143981.390000001</v>
      </c>
      <c r="H47" s="503">
        <v>1862041.77</v>
      </c>
      <c r="I47" s="503">
        <v>0</v>
      </c>
      <c r="J47" s="503">
        <v>302686.73</v>
      </c>
      <c r="K47" s="503">
        <v>1764074.27</v>
      </c>
      <c r="L47" s="503">
        <v>198187168.75999999</v>
      </c>
      <c r="M47" s="503">
        <v>127051158.11</v>
      </c>
      <c r="N47" s="503">
        <v>7226980.79</v>
      </c>
      <c r="O47" s="503">
        <v>1810752.69</v>
      </c>
      <c r="P47" s="503">
        <v>1803036.89</v>
      </c>
      <c r="Q47" s="503">
        <v>7715.8</v>
      </c>
    </row>
    <row r="49" spans="2:13">
      <c r="B49" s="2085" t="s">
        <v>760</v>
      </c>
      <c r="C49" s="2085"/>
      <c r="D49" s="2085"/>
      <c r="E49" s="2085"/>
      <c r="F49" s="2085"/>
      <c r="G49" s="2085"/>
      <c r="H49" s="2085"/>
      <c r="I49" s="2085"/>
      <c r="J49" s="2085"/>
      <c r="K49" s="2085"/>
      <c r="L49" s="2085"/>
      <c r="M49" s="2085"/>
    </row>
    <row r="51" spans="2:13">
      <c r="B51" s="2105" t="s">
        <v>1</v>
      </c>
      <c r="C51" s="2106"/>
      <c r="D51" s="2106"/>
      <c r="E51" s="2107"/>
      <c r="F51" s="2114" t="s">
        <v>761</v>
      </c>
      <c r="G51" s="2093" t="s">
        <v>762</v>
      </c>
      <c r="H51" s="2094"/>
      <c r="I51" s="2094"/>
      <c r="J51" s="2094"/>
      <c r="K51" s="2094"/>
      <c r="L51" s="2095"/>
    </row>
    <row r="52" spans="2:13">
      <c r="B52" s="2108"/>
      <c r="C52" s="2109"/>
      <c r="D52" s="2109"/>
      <c r="E52" s="2110"/>
      <c r="F52" s="2097"/>
      <c r="G52" s="2212" t="s">
        <v>763</v>
      </c>
      <c r="H52" s="2096" t="s">
        <v>709</v>
      </c>
      <c r="I52" s="2096" t="s">
        <v>710</v>
      </c>
      <c r="J52" s="2096" t="s">
        <v>741</v>
      </c>
      <c r="K52" s="2096" t="s">
        <v>764</v>
      </c>
      <c r="L52" s="2213" t="s">
        <v>765</v>
      </c>
    </row>
    <row r="53" spans="2:13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3">
      <c r="B54" s="2108"/>
      <c r="C54" s="2109"/>
      <c r="D54" s="2109"/>
      <c r="E54" s="2110"/>
      <c r="F54" s="2097"/>
      <c r="G54" s="2212"/>
      <c r="H54" s="2096"/>
      <c r="I54" s="2096"/>
      <c r="J54" s="2096"/>
      <c r="K54" s="2096"/>
      <c r="L54" s="2213"/>
    </row>
    <row r="55" spans="2:13">
      <c r="B55" s="2111"/>
      <c r="C55" s="2112"/>
      <c r="D55" s="2112"/>
      <c r="E55" s="2113"/>
      <c r="F55" s="2098"/>
      <c r="G55" s="2212"/>
      <c r="H55" s="2096"/>
      <c r="I55" s="2096"/>
      <c r="J55" s="2096"/>
      <c r="K55" s="2096"/>
      <c r="L55" s="2213"/>
    </row>
    <row r="56" spans="2:13">
      <c r="B56" s="2096">
        <v>1</v>
      </c>
      <c r="C56" s="2096"/>
      <c r="D56" s="2096"/>
      <c r="E56" s="2096"/>
      <c r="F56" s="464">
        <v>2</v>
      </c>
      <c r="G56" s="464">
        <v>3</v>
      </c>
      <c r="H56" s="464">
        <v>4</v>
      </c>
      <c r="I56" s="464">
        <v>5</v>
      </c>
      <c r="J56" s="464">
        <v>6</v>
      </c>
      <c r="K56" s="464">
        <v>7</v>
      </c>
      <c r="L56" s="504">
        <v>8</v>
      </c>
    </row>
    <row r="57" spans="2:13">
      <c r="B57" s="2096"/>
      <c r="C57" s="2096"/>
      <c r="D57" s="2096"/>
      <c r="E57" s="2096"/>
      <c r="F57" s="2093" t="s">
        <v>180</v>
      </c>
      <c r="G57" s="2209"/>
      <c r="H57" s="2209"/>
      <c r="I57" s="2209"/>
      <c r="J57" s="2209"/>
      <c r="K57" s="2209"/>
      <c r="L57" s="2207"/>
    </row>
    <row r="58" spans="2:13" ht="25.95" customHeight="1">
      <c r="B58" s="2102" t="s">
        <v>766</v>
      </c>
      <c r="C58" s="2103"/>
      <c r="D58" s="2103"/>
      <c r="E58" s="2104"/>
      <c r="F58" s="458">
        <v>365917706.5</v>
      </c>
      <c r="G58" s="458">
        <v>79538285.170000002</v>
      </c>
      <c r="H58" s="458">
        <v>11524859.77</v>
      </c>
      <c r="I58" s="458">
        <v>20179807.460000001</v>
      </c>
      <c r="J58" s="458">
        <v>42553117.939999998</v>
      </c>
      <c r="K58" s="458">
        <v>5280500</v>
      </c>
      <c r="L58" s="458">
        <v>286379421.32999998</v>
      </c>
    </row>
    <row r="59" spans="2:13" ht="22.2" customHeight="1">
      <c r="B59" s="2102" t="s">
        <v>767</v>
      </c>
      <c r="C59" s="2103"/>
      <c r="D59" s="2103"/>
      <c r="E59" s="2104"/>
      <c r="F59" s="458">
        <v>359964</v>
      </c>
      <c r="G59" s="458">
        <v>359964</v>
      </c>
      <c r="H59" s="458">
        <v>0</v>
      </c>
      <c r="I59" s="458">
        <v>0</v>
      </c>
      <c r="J59" s="458">
        <v>359964</v>
      </c>
      <c r="K59" s="458">
        <v>0</v>
      </c>
      <c r="L59" s="458">
        <v>0</v>
      </c>
    </row>
    <row r="60" spans="2:13">
      <c r="B60" s="2102" t="s">
        <v>768</v>
      </c>
      <c r="C60" s="2103"/>
      <c r="D60" s="2103"/>
      <c r="E60" s="2104"/>
      <c r="F60" s="458">
        <v>38499904.759999998</v>
      </c>
      <c r="G60" s="458">
        <v>15102820.880000001</v>
      </c>
      <c r="H60" s="458">
        <v>0</v>
      </c>
      <c r="I60" s="458">
        <v>14728000</v>
      </c>
      <c r="J60" s="458">
        <v>374820.88</v>
      </c>
      <c r="K60" s="458">
        <v>0</v>
      </c>
      <c r="L60" s="458">
        <v>23397083.879999999</v>
      </c>
    </row>
    <row r="61" spans="2:13">
      <c r="B61" s="2102" t="s">
        <v>769</v>
      </c>
      <c r="C61" s="2103"/>
      <c r="D61" s="2103"/>
      <c r="E61" s="2104"/>
      <c r="F61" s="458">
        <v>2405816.7000000002</v>
      </c>
      <c r="G61" s="458">
        <v>0</v>
      </c>
      <c r="H61" s="458">
        <v>0</v>
      </c>
      <c r="I61" s="458">
        <v>0</v>
      </c>
      <c r="J61" s="458">
        <v>0</v>
      </c>
      <c r="K61" s="458">
        <v>0</v>
      </c>
      <c r="L61" s="458">
        <v>2405816.7000000002</v>
      </c>
    </row>
    <row r="62" spans="2:13">
      <c r="B62" s="2102" t="s">
        <v>770</v>
      </c>
      <c r="C62" s="2103"/>
      <c r="D62" s="2103"/>
      <c r="E62" s="2104"/>
      <c r="F62" s="458">
        <v>1595.11</v>
      </c>
      <c r="G62" s="458">
        <v>0</v>
      </c>
      <c r="H62" s="458">
        <v>0</v>
      </c>
      <c r="I62" s="458">
        <v>0</v>
      </c>
      <c r="J62" s="458">
        <v>0</v>
      </c>
      <c r="K62" s="458">
        <v>0</v>
      </c>
      <c r="L62" s="458">
        <v>1595.11</v>
      </c>
    </row>
    <row r="63" spans="2:13" ht="24.6" customHeight="1">
      <c r="B63" s="2102" t="s">
        <v>771</v>
      </c>
      <c r="C63" s="2103"/>
      <c r="D63" s="2103"/>
      <c r="E63" s="2104"/>
      <c r="F63" s="458">
        <v>1218817.9099999999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1218817.9099999999</v>
      </c>
    </row>
    <row r="64" spans="2:13" ht="25.95" customHeight="1">
      <c r="B64" s="2102" t="s">
        <v>772</v>
      </c>
      <c r="C64" s="2103"/>
      <c r="D64" s="2103"/>
      <c r="E64" s="2104"/>
      <c r="F64" s="458">
        <v>0</v>
      </c>
      <c r="G64" s="458">
        <v>0</v>
      </c>
      <c r="H64" s="458">
        <v>0</v>
      </c>
      <c r="I64" s="458">
        <v>0</v>
      </c>
      <c r="J64" s="458">
        <v>0</v>
      </c>
      <c r="K64" s="458">
        <v>0</v>
      </c>
      <c r="L64" s="458">
        <v>0</v>
      </c>
    </row>
    <row r="66" spans="1:4">
      <c r="A66" s="856" t="s">
        <v>1146</v>
      </c>
      <c r="B66" s="856"/>
      <c r="C66" s="856"/>
      <c r="D66" s="856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3:M23"/>
    <mergeCell ref="A25:A28"/>
    <mergeCell ref="B25:B28"/>
    <mergeCell ref="C25:N25"/>
    <mergeCell ref="O25:Q25"/>
    <mergeCell ref="C26:C28"/>
    <mergeCell ref="D26:D28"/>
    <mergeCell ref="E26:E28"/>
    <mergeCell ref="F26:F28"/>
    <mergeCell ref="G26:G28"/>
    <mergeCell ref="H26:H28"/>
    <mergeCell ref="O26:O28"/>
    <mergeCell ref="P26:P28"/>
    <mergeCell ref="Q26:Q28"/>
    <mergeCell ref="B30:Q30"/>
    <mergeCell ref="B49:M49"/>
    <mergeCell ref="I26:I28"/>
    <mergeCell ref="J26:J28"/>
    <mergeCell ref="K26:K28"/>
    <mergeCell ref="L26:L28"/>
    <mergeCell ref="M26:M28"/>
    <mergeCell ref="N26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38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AE59-6B7A-4D6F-A7B9-740E3F4DB37D}">
  <dimension ref="A1:M117"/>
  <sheetViews>
    <sheetView view="pageBreakPreview" topLeftCell="A109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4" width="14.5546875" style="394" customWidth="1"/>
    <col min="5" max="5" width="13.88671875" style="394" customWidth="1"/>
    <col min="6" max="6" width="13" style="394" customWidth="1"/>
    <col min="7" max="7" width="11.88671875" style="394" customWidth="1"/>
    <col min="8" max="8" width="13" style="394" customWidth="1"/>
    <col min="9" max="9" width="5.6640625" style="394" bestFit="1" customWidth="1"/>
    <col min="10" max="10" width="5.5546875" style="394" bestFit="1" customWidth="1"/>
    <col min="11" max="11" width="6.33203125" style="394" bestFit="1" customWidth="1"/>
    <col min="12" max="12" width="8.109375" style="394" customWidth="1"/>
    <col min="13" max="16384" width="9.109375" style="394"/>
  </cols>
  <sheetData>
    <row r="1" spans="1:12" ht="15.6">
      <c r="A1" s="471" t="s">
        <v>1149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7">
        <v>1</v>
      </c>
      <c r="B5" s="423">
        <v>2</v>
      </c>
      <c r="C5" s="423">
        <v>3</v>
      </c>
      <c r="D5" s="423">
        <v>4</v>
      </c>
      <c r="E5" s="423">
        <v>5</v>
      </c>
      <c r="F5" s="423">
        <v>6</v>
      </c>
      <c r="G5" s="423">
        <v>7</v>
      </c>
      <c r="H5" s="423">
        <v>8</v>
      </c>
      <c r="I5" s="423">
        <v>9</v>
      </c>
      <c r="J5" s="423">
        <v>10</v>
      </c>
      <c r="K5" s="423">
        <v>11</v>
      </c>
    </row>
    <row r="6" spans="1:12">
      <c r="A6" s="399" t="s">
        <v>621</v>
      </c>
      <c r="B6" s="400">
        <v>89913094171.729996</v>
      </c>
      <c r="C6" s="400">
        <v>87312016049.309998</v>
      </c>
      <c r="D6" s="400">
        <v>2494258192.8299999</v>
      </c>
      <c r="E6" s="400">
        <v>369300334.13</v>
      </c>
      <c r="F6" s="400">
        <v>33209632.170000002</v>
      </c>
      <c r="G6" s="400">
        <v>38845304.549999997</v>
      </c>
      <c r="H6" s="400">
        <v>1868259.91</v>
      </c>
      <c r="I6" s="401">
        <v>100</v>
      </c>
      <c r="J6" s="401">
        <v>97.107119773398026</v>
      </c>
      <c r="K6" s="401"/>
    </row>
    <row r="7" spans="1:12" ht="27.6">
      <c r="A7" s="402" t="s">
        <v>622</v>
      </c>
      <c r="B7" s="400">
        <v>35012406717.379997</v>
      </c>
      <c r="C7" s="400">
        <v>34890395466.729996</v>
      </c>
      <c r="D7" s="400">
        <v>2494258192.8299999</v>
      </c>
      <c r="E7" s="400">
        <v>369300334.13</v>
      </c>
      <c r="F7" s="400">
        <v>33209632.170000002</v>
      </c>
      <c r="G7" s="400">
        <v>38845304.549999997</v>
      </c>
      <c r="H7" s="400">
        <v>1868259.91</v>
      </c>
      <c r="I7" s="401">
        <v>39.960588525438958</v>
      </c>
      <c r="J7" s="401">
        <v>99.651519955097982</v>
      </c>
      <c r="K7" s="401">
        <v>100</v>
      </c>
    </row>
    <row r="8" spans="1:12">
      <c r="A8" s="403" t="s">
        <v>623</v>
      </c>
      <c r="B8" s="404">
        <v>751047541</v>
      </c>
      <c r="C8" s="404">
        <v>750551147</v>
      </c>
      <c r="D8" s="404">
        <v>0</v>
      </c>
      <c r="E8" s="404">
        <v>0</v>
      </c>
      <c r="F8" s="404">
        <v>0</v>
      </c>
      <c r="G8" s="404">
        <v>0</v>
      </c>
      <c r="H8" s="404">
        <v>0</v>
      </c>
      <c r="I8" s="405">
        <v>0.85961953573047911</v>
      </c>
      <c r="J8" s="405">
        <v>99.933906447607953</v>
      </c>
      <c r="K8" s="405">
        <v>2.1511683572509055</v>
      </c>
    </row>
    <row r="9" spans="1:12">
      <c r="A9" s="403" t="s">
        <v>624</v>
      </c>
      <c r="B9" s="404">
        <v>12459550438.030001</v>
      </c>
      <c r="C9" s="404">
        <v>12623452864</v>
      </c>
      <c r="D9" s="404">
        <v>0</v>
      </c>
      <c r="E9" s="404">
        <v>0</v>
      </c>
      <c r="F9" s="404">
        <v>0</v>
      </c>
      <c r="G9" s="404">
        <v>0</v>
      </c>
      <c r="H9" s="404">
        <v>0</v>
      </c>
      <c r="I9" s="405">
        <v>14.457864375587008</v>
      </c>
      <c r="J9" s="405">
        <v>101.3154762427842</v>
      </c>
      <c r="K9" s="405">
        <v>36.180308922084848</v>
      </c>
    </row>
    <row r="10" spans="1:12">
      <c r="A10" s="403" t="s">
        <v>625</v>
      </c>
      <c r="B10" s="404">
        <v>1337031030.54</v>
      </c>
      <c r="C10" s="404">
        <v>1316361788.96</v>
      </c>
      <c r="D10" s="404">
        <v>298696600.97000003</v>
      </c>
      <c r="E10" s="404">
        <v>1506870.4</v>
      </c>
      <c r="F10" s="404">
        <v>1965464.92</v>
      </c>
      <c r="G10" s="404">
        <v>629153.71</v>
      </c>
      <c r="H10" s="404">
        <v>136</v>
      </c>
      <c r="I10" s="405">
        <v>1.5076524956388324</v>
      </c>
      <c r="J10" s="405">
        <v>98.454094100444919</v>
      </c>
      <c r="K10" s="405">
        <v>3.7728485772401945</v>
      </c>
    </row>
    <row r="11" spans="1:12">
      <c r="A11" s="403" t="s">
        <v>626</v>
      </c>
      <c r="B11" s="404">
        <v>7879741134.25</v>
      </c>
      <c r="C11" s="421">
        <v>7940120381.7799997</v>
      </c>
      <c r="D11" s="404">
        <v>1528281990.21</v>
      </c>
      <c r="E11" s="404">
        <v>360774198.66000003</v>
      </c>
      <c r="F11" s="404">
        <v>21687850.239999998</v>
      </c>
      <c r="G11" s="404">
        <v>24381056.960000001</v>
      </c>
      <c r="H11" s="404">
        <v>995430.77</v>
      </c>
      <c r="I11" s="405">
        <v>9.0939606494663554</v>
      </c>
      <c r="J11" s="405">
        <v>100.76625927808156</v>
      </c>
      <c r="K11" s="405">
        <v>22.757324116177941</v>
      </c>
    </row>
    <row r="12" spans="1:12">
      <c r="A12" s="403" t="s">
        <v>627</v>
      </c>
      <c r="B12" s="404">
        <v>297534313.47000003</v>
      </c>
      <c r="C12" s="421">
        <v>295680656.97000003</v>
      </c>
      <c r="D12" s="404">
        <v>2562921.83</v>
      </c>
      <c r="E12" s="404">
        <v>384065.78</v>
      </c>
      <c r="F12" s="404">
        <v>85773.58</v>
      </c>
      <c r="G12" s="404">
        <v>24806.86</v>
      </c>
      <c r="H12" s="404">
        <v>0</v>
      </c>
      <c r="I12" s="405">
        <v>0.33864829876681873</v>
      </c>
      <c r="J12" s="405">
        <v>99.376994042004199</v>
      </c>
      <c r="K12" s="405">
        <v>0.84745573391952123</v>
      </c>
    </row>
    <row r="13" spans="1:12">
      <c r="A13" s="403" t="s">
        <v>628</v>
      </c>
      <c r="B13" s="404">
        <v>524719203.52999997</v>
      </c>
      <c r="C13" s="421">
        <v>519129371.13</v>
      </c>
      <c r="D13" s="404">
        <v>661882918.28999996</v>
      </c>
      <c r="E13" s="404">
        <v>3341156.41</v>
      </c>
      <c r="F13" s="404">
        <v>1548651.12</v>
      </c>
      <c r="G13" s="404">
        <v>1516939.98</v>
      </c>
      <c r="H13" s="404">
        <v>0</v>
      </c>
      <c r="I13" s="405">
        <v>0.59456807278029</v>
      </c>
      <c r="J13" s="405">
        <v>98.934700243026199</v>
      </c>
      <c r="K13" s="405">
        <v>1.4878861766557498</v>
      </c>
    </row>
    <row r="14" spans="1:12" ht="20.399999999999999">
      <c r="A14" s="403" t="s">
        <v>629</v>
      </c>
      <c r="B14" s="404">
        <v>26977695.359999999</v>
      </c>
      <c r="C14" s="421">
        <v>28596163.969999999</v>
      </c>
      <c r="D14" s="404">
        <v>0</v>
      </c>
      <c r="E14" s="404">
        <v>0</v>
      </c>
      <c r="F14" s="404">
        <v>34910</v>
      </c>
      <c r="G14" s="404">
        <v>22577.38</v>
      </c>
      <c r="H14" s="404">
        <v>0</v>
      </c>
      <c r="I14" s="405">
        <v>3.2751693597190726E-2</v>
      </c>
      <c r="J14" s="405">
        <v>105.99928418051496</v>
      </c>
      <c r="K14" s="405">
        <v>8.1959988092620187E-2</v>
      </c>
    </row>
    <row r="15" spans="1:12">
      <c r="A15" s="403" t="s">
        <v>630</v>
      </c>
      <c r="B15" s="404">
        <v>91548037.810000002</v>
      </c>
      <c r="C15" s="421">
        <v>97275036.670000002</v>
      </c>
      <c r="D15" s="404">
        <v>0</v>
      </c>
      <c r="E15" s="404">
        <v>0</v>
      </c>
      <c r="F15" s="404">
        <v>2159065.33</v>
      </c>
      <c r="G15" s="404">
        <v>2939028.9</v>
      </c>
      <c r="H15" s="404">
        <v>0</v>
      </c>
      <c r="I15" s="405">
        <v>0.11141082415857094</v>
      </c>
      <c r="J15" s="405">
        <v>106.25573086764119</v>
      </c>
      <c r="K15" s="405">
        <v>0.27880176010832941</v>
      </c>
    </row>
    <row r="16" spans="1:12">
      <c r="A16" s="403" t="s">
        <v>631</v>
      </c>
      <c r="B16" s="404">
        <v>735522273.78999996</v>
      </c>
      <c r="C16" s="421">
        <v>825950328.48000002</v>
      </c>
      <c r="D16" s="404">
        <v>0</v>
      </c>
      <c r="E16" s="404">
        <v>0</v>
      </c>
      <c r="F16" s="404">
        <v>81556.05</v>
      </c>
      <c r="G16" s="404">
        <v>474252.96</v>
      </c>
      <c r="H16" s="404">
        <v>0</v>
      </c>
      <c r="I16" s="405">
        <v>0.94597555508687314</v>
      </c>
      <c r="J16" s="405">
        <v>112.2944005793383</v>
      </c>
      <c r="K16" s="405">
        <v>2.3672713290612921</v>
      </c>
    </row>
    <row r="17" spans="1:11">
      <c r="A17" s="403" t="s">
        <v>632</v>
      </c>
      <c r="B17" s="404">
        <v>44267131.020000003</v>
      </c>
      <c r="C17" s="421">
        <v>43406425.530000001</v>
      </c>
      <c r="D17" s="404">
        <v>0</v>
      </c>
      <c r="E17" s="404">
        <v>0</v>
      </c>
      <c r="F17" s="404">
        <v>0</v>
      </c>
      <c r="G17" s="404">
        <v>0</v>
      </c>
      <c r="H17" s="404">
        <v>0</v>
      </c>
      <c r="I17" s="405">
        <v>4.9714148743840655E-2</v>
      </c>
      <c r="J17" s="405">
        <v>98.055655584250232</v>
      </c>
      <c r="K17" s="405">
        <v>0.1244079493779041</v>
      </c>
    </row>
    <row r="18" spans="1:11">
      <c r="A18" s="403" t="s">
        <v>633</v>
      </c>
      <c r="B18" s="404">
        <v>243703320.06999999</v>
      </c>
      <c r="C18" s="421">
        <v>237274842.09999999</v>
      </c>
      <c r="D18" s="404">
        <v>0</v>
      </c>
      <c r="E18" s="404">
        <v>3294042.88</v>
      </c>
      <c r="F18" s="404">
        <v>0</v>
      </c>
      <c r="G18" s="404">
        <v>3326679</v>
      </c>
      <c r="H18" s="404">
        <v>0</v>
      </c>
      <c r="I18" s="405">
        <v>0.27175508347670907</v>
      </c>
      <c r="J18" s="405">
        <v>97.362170540740479</v>
      </c>
      <c r="K18" s="405">
        <v>0.6800577606701399</v>
      </c>
    </row>
    <row r="19" spans="1:11">
      <c r="A19" s="403" t="s">
        <v>634</v>
      </c>
      <c r="B19" s="404">
        <v>13362853.189999999</v>
      </c>
      <c r="C19" s="421">
        <v>12891674.41</v>
      </c>
      <c r="D19" s="404">
        <v>2216218.71</v>
      </c>
      <c r="E19" s="404">
        <v>0</v>
      </c>
      <c r="F19" s="404">
        <v>0</v>
      </c>
      <c r="G19" s="404">
        <v>7616</v>
      </c>
      <c r="H19" s="404">
        <v>0</v>
      </c>
      <c r="I19" s="405">
        <v>1.476506326771718E-2</v>
      </c>
      <c r="J19" s="405">
        <v>96.473965751920389</v>
      </c>
      <c r="K19" s="405">
        <v>3.6949063596292436E-2</v>
      </c>
    </row>
    <row r="20" spans="1:11">
      <c r="A20" s="403" t="s">
        <v>635</v>
      </c>
      <c r="B20" s="404">
        <v>1250023669.99</v>
      </c>
      <c r="C20" s="421">
        <v>1062225685.33</v>
      </c>
      <c r="D20" s="404">
        <v>0</v>
      </c>
      <c r="E20" s="404">
        <v>0</v>
      </c>
      <c r="F20" s="404">
        <v>1393.2</v>
      </c>
      <c r="G20" s="404">
        <v>0</v>
      </c>
      <c r="H20" s="404">
        <v>538000</v>
      </c>
      <c r="I20" s="405">
        <v>1.2165859103861507</v>
      </c>
      <c r="J20" s="405">
        <v>84.976445713103786</v>
      </c>
      <c r="K20" s="405">
        <v>3.0444644467927957</v>
      </c>
    </row>
    <row r="21" spans="1:11">
      <c r="A21" s="403" t="s">
        <v>636</v>
      </c>
      <c r="B21" s="404">
        <v>9357378075.329998</v>
      </c>
      <c r="C21" s="404">
        <v>9137479100.3999996</v>
      </c>
      <c r="D21" s="404">
        <v>617542.8199996138</v>
      </c>
      <c r="E21" s="404">
        <v>-7.4505805969238281E-9</v>
      </c>
      <c r="F21" s="404">
        <v>5644967.7300000014</v>
      </c>
      <c r="G21" s="404">
        <v>5523192.7999999933</v>
      </c>
      <c r="H21" s="404">
        <v>334693.1399999999</v>
      </c>
      <c r="I21" s="405">
        <v>10.465316818752132</v>
      </c>
      <c r="J21" s="405">
        <v>97.649993693107859</v>
      </c>
      <c r="K21" s="405">
        <v>26.189095818971481</v>
      </c>
    </row>
    <row r="22" spans="1:11" ht="27.6">
      <c r="A22" s="402" t="s">
        <v>637</v>
      </c>
      <c r="B22" s="400">
        <v>28733654944.580006</v>
      </c>
      <c r="C22" s="400">
        <v>26054288419.580002</v>
      </c>
      <c r="D22" s="404" t="s">
        <v>638</v>
      </c>
      <c r="E22" s="404" t="s">
        <v>638</v>
      </c>
      <c r="F22" s="404" t="s">
        <v>638</v>
      </c>
      <c r="G22" s="404" t="s">
        <v>638</v>
      </c>
      <c r="H22" s="404" t="s">
        <v>638</v>
      </c>
      <c r="I22" s="401">
        <v>29.840438462520073</v>
      </c>
      <c r="J22" s="401">
        <v>90.675162870272402</v>
      </c>
      <c r="K22" s="409"/>
    </row>
    <row r="23" spans="1:11" ht="27.6">
      <c r="A23" s="407" t="s">
        <v>639</v>
      </c>
      <c r="B23" s="400">
        <v>26185118170.950005</v>
      </c>
      <c r="C23" s="400">
        <v>24072497798</v>
      </c>
      <c r="D23" s="404" t="s">
        <v>638</v>
      </c>
      <c r="E23" s="404" t="s">
        <v>638</v>
      </c>
      <c r="F23" s="404" t="s">
        <v>638</v>
      </c>
      <c r="G23" s="404" t="s">
        <v>638</v>
      </c>
      <c r="H23" s="404" t="s">
        <v>638</v>
      </c>
      <c r="I23" s="401">
        <v>27.570658527006074</v>
      </c>
      <c r="J23" s="401">
        <v>91.931980756559028</v>
      </c>
      <c r="K23" s="409"/>
    </row>
    <row r="24" spans="1:11">
      <c r="A24" s="408" t="s">
        <v>640</v>
      </c>
      <c r="B24" s="404">
        <v>8674797919.6200008</v>
      </c>
      <c r="C24" s="404">
        <v>8516194415.2200003</v>
      </c>
      <c r="D24" s="404" t="s">
        <v>638</v>
      </c>
      <c r="E24" s="404" t="s">
        <v>638</v>
      </c>
      <c r="F24" s="404" t="s">
        <v>638</v>
      </c>
      <c r="G24" s="404" t="s">
        <v>638</v>
      </c>
      <c r="H24" s="404" t="s">
        <v>638</v>
      </c>
      <c r="I24" s="405">
        <v>9.7537484536039418</v>
      </c>
      <c r="J24" s="405">
        <v>98.171674938487229</v>
      </c>
      <c r="K24" s="409"/>
    </row>
    <row r="25" spans="1:11">
      <c r="A25" s="410" t="s">
        <v>641</v>
      </c>
      <c r="B25" s="404">
        <v>5035592.7699999996</v>
      </c>
      <c r="C25" s="404">
        <v>4338761.12</v>
      </c>
      <c r="D25" s="404" t="s">
        <v>638</v>
      </c>
      <c r="E25" s="404" t="s">
        <v>638</v>
      </c>
      <c r="F25" s="404" t="s">
        <v>638</v>
      </c>
      <c r="G25" s="404" t="s">
        <v>638</v>
      </c>
      <c r="H25" s="404" t="s">
        <v>638</v>
      </c>
      <c r="I25" s="405">
        <v>4.9692600358118609E-3</v>
      </c>
      <c r="J25" s="405">
        <v>86.161874444028967</v>
      </c>
      <c r="K25" s="409"/>
    </row>
    <row r="26" spans="1:11">
      <c r="A26" s="408" t="s">
        <v>642</v>
      </c>
      <c r="B26" s="404">
        <v>2741699585.7600002</v>
      </c>
      <c r="C26" s="404">
        <v>2594982447.02</v>
      </c>
      <c r="D26" s="404" t="s">
        <v>638</v>
      </c>
      <c r="E26" s="404" t="s">
        <v>638</v>
      </c>
      <c r="F26" s="404" t="s">
        <v>638</v>
      </c>
      <c r="G26" s="404" t="s">
        <v>638</v>
      </c>
      <c r="H26" s="404" t="s">
        <v>638</v>
      </c>
      <c r="I26" s="405">
        <v>2.9720794049177237</v>
      </c>
      <c r="J26" s="405">
        <v>94.648679253481006</v>
      </c>
      <c r="K26" s="409"/>
    </row>
    <row r="27" spans="1:11">
      <c r="A27" s="410" t="s">
        <v>641</v>
      </c>
      <c r="B27" s="404">
        <v>383587246.76999998</v>
      </c>
      <c r="C27" s="404">
        <v>323673438.81999999</v>
      </c>
      <c r="D27" s="404" t="s">
        <v>638</v>
      </c>
      <c r="E27" s="404" t="s">
        <v>638</v>
      </c>
      <c r="F27" s="404" t="s">
        <v>638</v>
      </c>
      <c r="G27" s="404" t="s">
        <v>638</v>
      </c>
      <c r="H27" s="404" t="s">
        <v>638</v>
      </c>
      <c r="I27" s="405">
        <v>0.37070892812416956</v>
      </c>
      <c r="J27" s="405">
        <v>84.380656954967932</v>
      </c>
      <c r="K27" s="409"/>
    </row>
    <row r="28" spans="1:11" ht="20.399999999999999">
      <c r="A28" s="408" t="s">
        <v>643</v>
      </c>
      <c r="B28" s="404">
        <v>58971162.609999999</v>
      </c>
      <c r="C28" s="404">
        <v>55873179.869999997</v>
      </c>
      <c r="D28" s="404" t="s">
        <v>638</v>
      </c>
      <c r="E28" s="404" t="s">
        <v>638</v>
      </c>
      <c r="F28" s="404" t="s">
        <v>638</v>
      </c>
      <c r="G28" s="404" t="s">
        <v>638</v>
      </c>
      <c r="H28" s="404" t="s">
        <v>638</v>
      </c>
      <c r="I28" s="405">
        <v>6.3992543521667486E-2</v>
      </c>
      <c r="J28" s="405">
        <v>94.74661410274679</v>
      </c>
      <c r="K28" s="409"/>
    </row>
    <row r="29" spans="1:11">
      <c r="A29" s="410" t="s">
        <v>641</v>
      </c>
      <c r="B29" s="404">
        <v>13163836.9</v>
      </c>
      <c r="C29" s="404">
        <v>12841342.77</v>
      </c>
      <c r="D29" s="404" t="s">
        <v>638</v>
      </c>
      <c r="E29" s="404" t="s">
        <v>638</v>
      </c>
      <c r="F29" s="404" t="s">
        <v>638</v>
      </c>
      <c r="G29" s="404" t="s">
        <v>638</v>
      </c>
      <c r="H29" s="404" t="s">
        <v>638</v>
      </c>
      <c r="I29" s="405">
        <v>1.4707417548058646E-2</v>
      </c>
      <c r="J29" s="405">
        <v>97.550150974599205</v>
      </c>
      <c r="K29" s="409"/>
    </row>
    <row r="30" spans="1:11" ht="20.399999999999999">
      <c r="A30" s="408" t="s">
        <v>644</v>
      </c>
      <c r="B30" s="404">
        <v>323448653.19999999</v>
      </c>
      <c r="C30" s="404">
        <v>313821161.13</v>
      </c>
      <c r="D30" s="404" t="s">
        <v>638</v>
      </c>
      <c r="E30" s="404" t="s">
        <v>638</v>
      </c>
      <c r="F30" s="404" t="s">
        <v>638</v>
      </c>
      <c r="G30" s="404" t="s">
        <v>638</v>
      </c>
      <c r="H30" s="404" t="s">
        <v>638</v>
      </c>
      <c r="I30" s="405">
        <v>0.35942493980756046</v>
      </c>
      <c r="J30" s="405">
        <v>97.023486734369868</v>
      </c>
      <c r="K30" s="409"/>
    </row>
    <row r="31" spans="1:11">
      <c r="A31" s="410" t="s">
        <v>641</v>
      </c>
      <c r="B31" s="404">
        <v>181165173.36000001</v>
      </c>
      <c r="C31" s="404">
        <v>174576574.38999999</v>
      </c>
      <c r="D31" s="404" t="s">
        <v>638</v>
      </c>
      <c r="E31" s="404" t="s">
        <v>638</v>
      </c>
      <c r="F31" s="404" t="s">
        <v>638</v>
      </c>
      <c r="G31" s="404" t="s">
        <v>638</v>
      </c>
      <c r="H31" s="404" t="s">
        <v>638</v>
      </c>
      <c r="I31" s="405">
        <v>0.19994564584490501</v>
      </c>
      <c r="J31" s="405">
        <v>96.363208861944145</v>
      </c>
      <c r="K31" s="409"/>
    </row>
    <row r="32" spans="1:11" ht="20.399999999999999">
      <c r="A32" s="408" t="s">
        <v>645</v>
      </c>
      <c r="B32" s="404">
        <v>574255951.72000003</v>
      </c>
      <c r="C32" s="404">
        <v>530639372.24000001</v>
      </c>
      <c r="D32" s="404" t="s">
        <v>638</v>
      </c>
      <c r="E32" s="404" t="s">
        <v>638</v>
      </c>
      <c r="F32" s="404" t="s">
        <v>638</v>
      </c>
      <c r="G32" s="404" t="s">
        <v>638</v>
      </c>
      <c r="H32" s="404" t="s">
        <v>638</v>
      </c>
      <c r="I32" s="405">
        <v>0.60775068112081865</v>
      </c>
      <c r="J32" s="405">
        <v>92.404679594637116</v>
      </c>
      <c r="K32" s="409"/>
    </row>
    <row r="33" spans="1:11">
      <c r="A33" s="410" t="s">
        <v>641</v>
      </c>
      <c r="B33" s="404">
        <v>483641852.02999997</v>
      </c>
      <c r="C33" s="404">
        <v>445182639.13999999</v>
      </c>
      <c r="D33" s="404" t="s">
        <v>638</v>
      </c>
      <c r="E33" s="404" t="s">
        <v>638</v>
      </c>
      <c r="F33" s="404" t="s">
        <v>638</v>
      </c>
      <c r="G33" s="404" t="s">
        <v>638</v>
      </c>
      <c r="H33" s="404" t="s">
        <v>638</v>
      </c>
      <c r="I33" s="405">
        <v>0.50987556957633462</v>
      </c>
      <c r="J33" s="405">
        <v>92.047997349986503</v>
      </c>
      <c r="K33" s="409"/>
    </row>
    <row r="34" spans="1:11">
      <c r="A34" s="408" t="s">
        <v>646</v>
      </c>
      <c r="B34" s="404">
        <v>194250085.94999999</v>
      </c>
      <c r="C34" s="404">
        <v>158283618.72</v>
      </c>
      <c r="D34" s="404" t="s">
        <v>638</v>
      </c>
      <c r="E34" s="404" t="s">
        <v>638</v>
      </c>
      <c r="F34" s="404" t="s">
        <v>638</v>
      </c>
      <c r="G34" s="404" t="s">
        <v>638</v>
      </c>
      <c r="H34" s="404" t="s">
        <v>638</v>
      </c>
      <c r="I34" s="405">
        <v>0.18128503484630151</v>
      </c>
      <c r="J34" s="405">
        <v>81.484452347033837</v>
      </c>
      <c r="K34" s="409"/>
    </row>
    <row r="35" spans="1:11">
      <c r="A35" s="410" t="s">
        <v>641</v>
      </c>
      <c r="B35" s="404">
        <v>175785914.31</v>
      </c>
      <c r="C35" s="404">
        <v>140809927.81999999</v>
      </c>
      <c r="D35" s="404" t="s">
        <v>638</v>
      </c>
      <c r="E35" s="404" t="s">
        <v>638</v>
      </c>
      <c r="F35" s="404" t="s">
        <v>638</v>
      </c>
      <c r="G35" s="404" t="s">
        <v>638</v>
      </c>
      <c r="H35" s="404" t="s">
        <v>638</v>
      </c>
      <c r="I35" s="405">
        <v>0.16127210685465873</v>
      </c>
      <c r="J35" s="405">
        <v>80.103077867593228</v>
      </c>
      <c r="K35" s="409"/>
    </row>
    <row r="36" spans="1:11" ht="30.6">
      <c r="A36" s="408" t="s">
        <v>647</v>
      </c>
      <c r="B36" s="404">
        <v>2026701.57</v>
      </c>
      <c r="C36" s="404">
        <v>1959718.88</v>
      </c>
      <c r="D36" s="404" t="s">
        <v>638</v>
      </c>
      <c r="E36" s="404" t="s">
        <v>638</v>
      </c>
      <c r="F36" s="404" t="s">
        <v>638</v>
      </c>
      <c r="G36" s="404" t="s">
        <v>638</v>
      </c>
      <c r="H36" s="404" t="s">
        <v>638</v>
      </c>
      <c r="I36" s="405">
        <v>2.2445007785563405E-3</v>
      </c>
      <c r="J36" s="405">
        <v>96.694989978223575</v>
      </c>
      <c r="K36" s="409"/>
    </row>
    <row r="37" spans="1:11">
      <c r="A37" s="410" t="s">
        <v>648</v>
      </c>
      <c r="B37" s="404">
        <v>1707796.57</v>
      </c>
      <c r="C37" s="404">
        <v>1705313.18</v>
      </c>
      <c r="D37" s="404" t="s">
        <v>638</v>
      </c>
      <c r="E37" s="404" t="s">
        <v>638</v>
      </c>
      <c r="F37" s="404" t="s">
        <v>638</v>
      </c>
      <c r="G37" s="404" t="s">
        <v>638</v>
      </c>
      <c r="H37" s="404" t="s">
        <v>638</v>
      </c>
      <c r="I37" s="405">
        <v>1.9531254198012263E-3</v>
      </c>
      <c r="J37" s="405">
        <v>99.854585139493508</v>
      </c>
      <c r="K37" s="409"/>
    </row>
    <row r="38" spans="1:11" ht="30.6">
      <c r="A38" s="408" t="s">
        <v>816</v>
      </c>
      <c r="B38" s="404">
        <v>13232094978.799999</v>
      </c>
      <c r="C38" s="404">
        <v>11528479714.360001</v>
      </c>
      <c r="D38" s="404" t="s">
        <v>638</v>
      </c>
      <c r="E38" s="404" t="s">
        <v>638</v>
      </c>
      <c r="F38" s="404" t="s">
        <v>638</v>
      </c>
      <c r="G38" s="404" t="s">
        <v>638</v>
      </c>
      <c r="H38" s="404" t="s">
        <v>638</v>
      </c>
      <c r="I38" s="405">
        <v>13.203772213722818</v>
      </c>
      <c r="J38" s="405">
        <v>87.125128204041218</v>
      </c>
      <c r="K38" s="409"/>
    </row>
    <row r="39" spans="1:11">
      <c r="A39" s="410" t="s">
        <v>641</v>
      </c>
      <c r="B39" s="404">
        <v>13152720009.219999</v>
      </c>
      <c r="C39" s="404">
        <v>11463602532.540001</v>
      </c>
      <c r="D39" s="404" t="s">
        <v>638</v>
      </c>
      <c r="E39" s="404" t="s">
        <v>638</v>
      </c>
      <c r="F39" s="404" t="s">
        <v>638</v>
      </c>
      <c r="G39" s="404" t="s">
        <v>638</v>
      </c>
      <c r="H39" s="404" t="s">
        <v>638</v>
      </c>
      <c r="I39" s="405">
        <v>13.129467227129265</v>
      </c>
      <c r="J39" s="405">
        <v>87.157656549398638</v>
      </c>
      <c r="K39" s="409"/>
    </row>
    <row r="40" spans="1:11" ht="20.399999999999999">
      <c r="A40" s="408" t="s">
        <v>650</v>
      </c>
      <c r="B40" s="404">
        <v>383573131.72000003</v>
      </c>
      <c r="C40" s="404">
        <v>372264170.56</v>
      </c>
      <c r="D40" s="404" t="s">
        <v>638</v>
      </c>
      <c r="E40" s="404" t="s">
        <v>638</v>
      </c>
      <c r="F40" s="404" t="s">
        <v>638</v>
      </c>
      <c r="G40" s="404" t="s">
        <v>638</v>
      </c>
      <c r="H40" s="404" t="s">
        <v>638</v>
      </c>
      <c r="I40" s="405">
        <v>0.42636075468668772</v>
      </c>
      <c r="J40" s="405">
        <v>97.051680572805267</v>
      </c>
      <c r="K40" s="409"/>
    </row>
    <row r="41" spans="1:11">
      <c r="A41" s="410" t="s">
        <v>641</v>
      </c>
      <c r="B41" s="404">
        <v>915302</v>
      </c>
      <c r="C41" s="404">
        <v>915302</v>
      </c>
      <c r="D41" s="404" t="s">
        <v>638</v>
      </c>
      <c r="E41" s="404" t="s">
        <v>638</v>
      </c>
      <c r="F41" s="404" t="s">
        <v>638</v>
      </c>
      <c r="G41" s="404" t="s">
        <v>638</v>
      </c>
      <c r="H41" s="404" t="s">
        <v>638</v>
      </c>
      <c r="I41" s="405">
        <v>1.0483116086600012E-3</v>
      </c>
      <c r="J41" s="405">
        <v>100</v>
      </c>
      <c r="K41" s="409"/>
    </row>
    <row r="42" spans="1:11">
      <c r="A42" s="407" t="s">
        <v>780</v>
      </c>
      <c r="B42" s="400">
        <v>269978952.33999997</v>
      </c>
      <c r="C42" s="400">
        <v>192337505.93000001</v>
      </c>
      <c r="D42" s="404" t="s">
        <v>638</v>
      </c>
      <c r="E42" s="404" t="s">
        <v>638</v>
      </c>
      <c r="F42" s="404" t="s">
        <v>638</v>
      </c>
      <c r="G42" s="404" t="s">
        <v>638</v>
      </c>
      <c r="H42" s="404" t="s">
        <v>638</v>
      </c>
      <c r="I42" s="401">
        <v>0.22028755563423963</v>
      </c>
      <c r="J42" s="401">
        <v>71.241666901417688</v>
      </c>
      <c r="K42" s="409"/>
    </row>
    <row r="43" spans="1:11">
      <c r="A43" s="410" t="s">
        <v>781</v>
      </c>
      <c r="B43" s="404">
        <v>216727784.28</v>
      </c>
      <c r="C43" s="404">
        <v>145045409.66999999</v>
      </c>
      <c r="D43" s="404" t="s">
        <v>638</v>
      </c>
      <c r="E43" s="404" t="s">
        <v>638</v>
      </c>
      <c r="F43" s="404" t="s">
        <v>638</v>
      </c>
      <c r="G43" s="404" t="s">
        <v>638</v>
      </c>
      <c r="H43" s="404" t="s">
        <v>638</v>
      </c>
      <c r="I43" s="405">
        <v>0.1661230793114257</v>
      </c>
      <c r="J43" s="405">
        <v>66.925156897562118</v>
      </c>
      <c r="K43" s="409"/>
    </row>
    <row r="44" spans="1:11">
      <c r="A44" s="407" t="s">
        <v>782</v>
      </c>
      <c r="B44" s="404">
        <v>2278557821.29</v>
      </c>
      <c r="C44" s="404">
        <v>1789453115.6500001</v>
      </c>
      <c r="D44" s="404" t="s">
        <v>638</v>
      </c>
      <c r="E44" s="404" t="s">
        <v>638</v>
      </c>
      <c r="F44" s="404" t="s">
        <v>638</v>
      </c>
      <c r="G44" s="404" t="s">
        <v>638</v>
      </c>
      <c r="H44" s="404" t="s">
        <v>638</v>
      </c>
      <c r="I44" s="405">
        <v>2.0494923798797582</v>
      </c>
      <c r="J44" s="405">
        <v>78.534461532203096</v>
      </c>
      <c r="K44" s="409"/>
    </row>
    <row r="45" spans="1:11">
      <c r="A45" s="410" t="s">
        <v>783</v>
      </c>
      <c r="B45" s="404">
        <v>1818682730.3699999</v>
      </c>
      <c r="C45" s="404">
        <v>1380013772</v>
      </c>
      <c r="D45" s="404" t="s">
        <v>638</v>
      </c>
      <c r="E45" s="404" t="s">
        <v>638</v>
      </c>
      <c r="F45" s="404" t="s">
        <v>638</v>
      </c>
      <c r="G45" s="404" t="s">
        <v>638</v>
      </c>
      <c r="H45" s="404" t="s">
        <v>638</v>
      </c>
      <c r="I45" s="405">
        <v>1.5805542403472035</v>
      </c>
      <c r="J45" s="405">
        <v>75.879852431393829</v>
      </c>
      <c r="K45" s="409"/>
    </row>
    <row r="46" spans="1:11" ht="27.6">
      <c r="A46" s="402" t="s">
        <v>651</v>
      </c>
      <c r="B46" s="400">
        <v>26167032509.769997</v>
      </c>
      <c r="C46" s="400">
        <v>26367332163</v>
      </c>
      <c r="D46" s="404" t="s">
        <v>638</v>
      </c>
      <c r="E46" s="404" t="s">
        <v>638</v>
      </c>
      <c r="F46" s="404" t="s">
        <v>638</v>
      </c>
      <c r="G46" s="404" t="s">
        <v>638</v>
      </c>
      <c r="H46" s="404" t="s">
        <v>638</v>
      </c>
      <c r="I46" s="401">
        <v>30.198973012040963</v>
      </c>
      <c r="J46" s="401">
        <v>100.76546567959213</v>
      </c>
      <c r="K46" s="409"/>
    </row>
    <row r="47" spans="1:11">
      <c r="A47" s="403" t="s">
        <v>652</v>
      </c>
      <c r="B47" s="404">
        <v>7393545087</v>
      </c>
      <c r="C47" s="404">
        <v>7387746345</v>
      </c>
      <c r="D47" s="404" t="s">
        <v>638</v>
      </c>
      <c r="E47" s="404" t="s">
        <v>638</v>
      </c>
      <c r="F47" s="404" t="s">
        <v>638</v>
      </c>
      <c r="G47" s="404" t="s">
        <v>638</v>
      </c>
      <c r="H47" s="404" t="s">
        <v>638</v>
      </c>
      <c r="I47" s="405">
        <v>8.4613168716980773</v>
      </c>
      <c r="J47" s="405">
        <v>99.9215702084485</v>
      </c>
      <c r="K47" s="409"/>
    </row>
    <row r="48" spans="1:11">
      <c r="A48" s="403" t="s">
        <v>653</v>
      </c>
      <c r="B48" s="404">
        <v>17025602558.24</v>
      </c>
      <c r="C48" s="404">
        <v>17049629732</v>
      </c>
      <c r="D48" s="404" t="s">
        <v>638</v>
      </c>
      <c r="E48" s="404" t="s">
        <v>638</v>
      </c>
      <c r="F48" s="404" t="s">
        <v>638</v>
      </c>
      <c r="G48" s="404" t="s">
        <v>638</v>
      </c>
      <c r="H48" s="404" t="s">
        <v>638</v>
      </c>
      <c r="I48" s="405">
        <v>19.527243217441132</v>
      </c>
      <c r="J48" s="405">
        <v>100.14112377918967</v>
      </c>
      <c r="K48" s="409"/>
    </row>
    <row r="49" spans="1:13">
      <c r="A49" s="403" t="s">
        <v>654</v>
      </c>
      <c r="B49" s="404">
        <v>598676</v>
      </c>
      <c r="C49" s="404">
        <v>0</v>
      </c>
      <c r="D49" s="404" t="s">
        <v>638</v>
      </c>
      <c r="E49" s="404" t="s">
        <v>638</v>
      </c>
      <c r="F49" s="404" t="s">
        <v>638</v>
      </c>
      <c r="G49" s="404" t="s">
        <v>638</v>
      </c>
      <c r="H49" s="404" t="s">
        <v>638</v>
      </c>
      <c r="I49" s="405">
        <v>0</v>
      </c>
      <c r="J49" s="405">
        <v>0</v>
      </c>
      <c r="K49" s="409"/>
    </row>
    <row r="50" spans="1:13">
      <c r="A50" s="403" t="s">
        <v>655</v>
      </c>
      <c r="B50" s="404">
        <v>167818726</v>
      </c>
      <c r="C50" s="404">
        <v>167818726</v>
      </c>
      <c r="D50" s="404" t="s">
        <v>638</v>
      </c>
      <c r="E50" s="404" t="s">
        <v>638</v>
      </c>
      <c r="F50" s="404" t="s">
        <v>638</v>
      </c>
      <c r="G50" s="404" t="s">
        <v>638</v>
      </c>
      <c r="H50" s="404" t="s">
        <v>638</v>
      </c>
      <c r="I50" s="405">
        <v>0.19220576226899094</v>
      </c>
      <c r="J50" s="405">
        <v>100</v>
      </c>
      <c r="K50" s="409"/>
    </row>
    <row r="51" spans="1:13">
      <c r="A51" s="403" t="s">
        <v>1145</v>
      </c>
      <c r="B51" s="404">
        <v>625518116</v>
      </c>
      <c r="C51" s="404">
        <v>624931211</v>
      </c>
      <c r="D51" s="404" t="s">
        <v>638</v>
      </c>
      <c r="E51" s="404" t="s">
        <v>638</v>
      </c>
      <c r="F51" s="404" t="s">
        <v>638</v>
      </c>
      <c r="G51" s="404" t="s">
        <v>638</v>
      </c>
      <c r="H51" s="404" t="s">
        <v>638</v>
      </c>
      <c r="I51" s="405">
        <v>0.71574479582176442</v>
      </c>
      <c r="J51" s="405">
        <v>99.906172981247437</v>
      </c>
      <c r="K51" s="409"/>
    </row>
    <row r="52" spans="1:13">
      <c r="A52" s="403" t="s">
        <v>657</v>
      </c>
      <c r="B52" s="404">
        <v>953949346.52999997</v>
      </c>
      <c r="C52" s="404">
        <v>1137206149</v>
      </c>
      <c r="D52" s="404" t="s">
        <v>638</v>
      </c>
      <c r="E52" s="404" t="s">
        <v>638</v>
      </c>
      <c r="F52" s="404" t="s">
        <v>638</v>
      </c>
      <c r="G52" s="404" t="s">
        <v>638</v>
      </c>
      <c r="H52" s="404" t="s">
        <v>638</v>
      </c>
      <c r="I52" s="405">
        <v>1.3024623648109968</v>
      </c>
      <c r="J52" s="405">
        <v>119.21032842431293</v>
      </c>
      <c r="K52" s="409"/>
    </row>
    <row r="53" spans="1:13">
      <c r="A53" s="411"/>
      <c r="B53" s="412"/>
      <c r="C53" s="413"/>
      <c r="D53" s="414"/>
      <c r="E53" s="414"/>
      <c r="F53" s="414"/>
      <c r="G53" s="414"/>
      <c r="H53" s="414"/>
      <c r="I53" s="415"/>
      <c r="J53" s="415"/>
      <c r="K53" s="416"/>
    </row>
    <row r="54" spans="1:13">
      <c r="A54" s="399" t="s">
        <v>621</v>
      </c>
      <c r="B54" s="404">
        <v>89913094171.729996</v>
      </c>
      <c r="C54" s="404">
        <v>87312016049.309998</v>
      </c>
      <c r="D54" s="404">
        <v>2494258192.8299999</v>
      </c>
      <c r="E54" s="404">
        <v>369300334.13</v>
      </c>
      <c r="F54" s="404">
        <v>33209632.170000002</v>
      </c>
      <c r="G54" s="404">
        <v>38845304.549999997</v>
      </c>
      <c r="H54" s="404">
        <v>1868259.91</v>
      </c>
      <c r="I54" s="478">
        <v>100</v>
      </c>
      <c r="J54" s="479">
        <v>97.107119773398026</v>
      </c>
      <c r="K54" s="480"/>
    </row>
    <row r="55" spans="1:13">
      <c r="A55" s="481" t="s">
        <v>145</v>
      </c>
      <c r="B55" s="404">
        <v>18848632833.459999</v>
      </c>
      <c r="C55" s="404">
        <v>16241286593.799999</v>
      </c>
      <c r="D55" s="404">
        <v>0</v>
      </c>
      <c r="E55" s="404">
        <v>0</v>
      </c>
      <c r="F55" s="404">
        <v>0</v>
      </c>
      <c r="G55" s="404">
        <v>0</v>
      </c>
      <c r="H55" s="404">
        <v>538000</v>
      </c>
      <c r="I55" s="478">
        <v>18.601433489552726</v>
      </c>
      <c r="J55" s="479">
        <v>86.166921162412109</v>
      </c>
      <c r="K55" s="480"/>
    </row>
    <row r="56" spans="1:13">
      <c r="A56" s="481" t="s">
        <v>144</v>
      </c>
      <c r="B56" s="404">
        <v>71064461338.269989</v>
      </c>
      <c r="C56" s="404">
        <v>71070729455.509995</v>
      </c>
      <c r="D56" s="404">
        <v>2494258192.8299999</v>
      </c>
      <c r="E56" s="404">
        <v>369300334.13</v>
      </c>
      <c r="F56" s="404">
        <v>33209632.170000002</v>
      </c>
      <c r="G56" s="404">
        <v>38845304.549999997</v>
      </c>
      <c r="H56" s="404">
        <v>1330259.9099999999</v>
      </c>
      <c r="I56" s="478">
        <v>81.398566510447267</v>
      </c>
      <c r="J56" s="479">
        <v>100.00882032611233</v>
      </c>
      <c r="K56" s="480"/>
    </row>
    <row r="57" spans="1:13">
      <c r="A57" s="422" t="s">
        <v>658</v>
      </c>
      <c r="B57" s="422"/>
      <c r="C57" s="422"/>
      <c r="D57" s="422"/>
      <c r="E57" s="482"/>
      <c r="F57" s="482"/>
      <c r="G57" s="482"/>
      <c r="H57" s="482"/>
      <c r="I57" s="415"/>
      <c r="J57" s="415"/>
      <c r="K57" s="415"/>
    </row>
    <row r="58" spans="1:13">
      <c r="A58" s="483"/>
      <c r="B58" s="412"/>
      <c r="C58" s="413"/>
      <c r="D58" s="413"/>
      <c r="E58" s="414"/>
      <c r="F58" s="414"/>
      <c r="G58" s="414"/>
      <c r="H58" s="414"/>
      <c r="I58" s="414"/>
      <c r="J58" s="415"/>
      <c r="K58" s="415"/>
      <c r="L58" s="416"/>
    </row>
    <row r="59" spans="1:13" ht="25.95" customHeight="1">
      <c r="A59" s="2057" t="s">
        <v>617</v>
      </c>
      <c r="B59" s="2062" t="s">
        <v>784</v>
      </c>
      <c r="C59" s="2062" t="s">
        <v>785</v>
      </c>
      <c r="D59" s="2062" t="s">
        <v>786</v>
      </c>
      <c r="E59" s="2062" t="s">
        <v>659</v>
      </c>
      <c r="F59" s="2062"/>
      <c r="G59" s="2062"/>
      <c r="H59" s="2063" t="s">
        <v>787</v>
      </c>
      <c r="I59" s="2062" t="s">
        <v>618</v>
      </c>
      <c r="J59" s="2208" t="s">
        <v>619</v>
      </c>
    </row>
    <row r="60" spans="1:13">
      <c r="A60" s="2057"/>
      <c r="B60" s="2062"/>
      <c r="C60" s="2062"/>
      <c r="D60" s="2072"/>
      <c r="E60" s="2067" t="s">
        <v>788</v>
      </c>
      <c r="F60" s="2073" t="s">
        <v>660</v>
      </c>
      <c r="G60" s="2072"/>
      <c r="H60" s="2064"/>
      <c r="I60" s="2062"/>
      <c r="J60" s="2208"/>
      <c r="K60" s="424"/>
      <c r="L60" s="425"/>
    </row>
    <row r="61" spans="1:13" ht="49.95" customHeight="1">
      <c r="A61" s="2057"/>
      <c r="B61" s="2062"/>
      <c r="C61" s="2062"/>
      <c r="D61" s="2072"/>
      <c r="E61" s="2072"/>
      <c r="F61" s="426" t="s">
        <v>789</v>
      </c>
      <c r="G61" s="426" t="s">
        <v>790</v>
      </c>
      <c r="H61" s="2065"/>
      <c r="I61" s="2062"/>
      <c r="J61" s="2208"/>
      <c r="K61" s="424"/>
      <c r="M61" s="427"/>
    </row>
    <row r="62" spans="1:13">
      <c r="A62" s="2057"/>
      <c r="B62" s="2058" t="s">
        <v>180</v>
      </c>
      <c r="C62" s="2059"/>
      <c r="D62" s="2059"/>
      <c r="E62" s="2059"/>
      <c r="F62" s="2059"/>
      <c r="G62" s="2059"/>
      <c r="H62" s="2060"/>
      <c r="I62" s="2061" t="s">
        <v>188</v>
      </c>
      <c r="J62" s="2061"/>
      <c r="M62" s="427"/>
    </row>
    <row r="63" spans="1:13">
      <c r="A63" s="397">
        <v>1</v>
      </c>
      <c r="B63" s="423">
        <v>2</v>
      </c>
      <c r="C63" s="423">
        <v>3</v>
      </c>
      <c r="D63" s="423">
        <v>4</v>
      </c>
      <c r="E63" s="397">
        <v>5</v>
      </c>
      <c r="F63" s="397">
        <v>6</v>
      </c>
      <c r="G63" s="423">
        <v>7</v>
      </c>
      <c r="H63" s="423">
        <v>8</v>
      </c>
      <c r="I63" s="397">
        <v>9</v>
      </c>
      <c r="J63" s="423">
        <v>10</v>
      </c>
      <c r="M63" s="427"/>
    </row>
    <row r="64" spans="1:13" ht="27.6">
      <c r="A64" s="399" t="s">
        <v>661</v>
      </c>
      <c r="B64" s="418">
        <v>97357041357.649994</v>
      </c>
      <c r="C64" s="418">
        <v>88091797761.089996</v>
      </c>
      <c r="D64" s="418">
        <v>88262875064.619995</v>
      </c>
      <c r="E64" s="418">
        <v>3493580863.9699998</v>
      </c>
      <c r="F64" s="418">
        <v>1573610.17</v>
      </c>
      <c r="G64" s="418">
        <v>7266807.7300000004</v>
      </c>
      <c r="H64" s="429">
        <v>257664094.00999999</v>
      </c>
      <c r="I64" s="430">
        <v>100</v>
      </c>
      <c r="J64" s="430">
        <v>90.483232165485319</v>
      </c>
      <c r="M64" s="484"/>
    </row>
    <row r="65" spans="1:13">
      <c r="A65" s="402" t="s">
        <v>662</v>
      </c>
      <c r="B65" s="431">
        <v>28844703378.349998</v>
      </c>
      <c r="C65" s="431">
        <v>24243368660.470001</v>
      </c>
      <c r="D65" s="431">
        <v>24327665837.68</v>
      </c>
      <c r="E65" s="431">
        <v>468249197.94</v>
      </c>
      <c r="F65" s="431">
        <v>36941.51</v>
      </c>
      <c r="G65" s="431">
        <v>670277.34</v>
      </c>
      <c r="H65" s="432">
        <v>241750832.52000001</v>
      </c>
      <c r="I65" s="430">
        <v>27.520574306156636</v>
      </c>
      <c r="J65" s="430">
        <v>84.047904193968492</v>
      </c>
      <c r="M65" s="485"/>
    </row>
    <row r="66" spans="1:13">
      <c r="A66" s="403" t="s">
        <v>663</v>
      </c>
      <c r="B66" s="404">
        <v>28403300176.029999</v>
      </c>
      <c r="C66" s="404">
        <v>23822381389.130001</v>
      </c>
      <c r="D66" s="404">
        <v>23906677666.34</v>
      </c>
      <c r="E66" s="404">
        <v>468249197.94</v>
      </c>
      <c r="F66" s="404">
        <v>36941.51</v>
      </c>
      <c r="G66" s="404">
        <v>670277.34</v>
      </c>
      <c r="H66" s="433">
        <v>241750832.52000001</v>
      </c>
      <c r="I66" s="430">
        <v>27.042678200004119</v>
      </c>
      <c r="J66" s="430">
        <v>83.871878413741825</v>
      </c>
      <c r="M66" s="482"/>
    </row>
    <row r="67" spans="1:13" ht="27.6">
      <c r="A67" s="402" t="s">
        <v>664</v>
      </c>
      <c r="B67" s="431">
        <v>68512337979.299995</v>
      </c>
      <c r="C67" s="431">
        <v>63848429100.619995</v>
      </c>
      <c r="D67" s="431">
        <v>63935209226.939995</v>
      </c>
      <c r="E67" s="431">
        <v>3025331666.0299997</v>
      </c>
      <c r="F67" s="431">
        <v>1536668.66</v>
      </c>
      <c r="G67" s="431">
        <v>6596530.3900000006</v>
      </c>
      <c r="H67" s="432">
        <v>15913261.48999998</v>
      </c>
      <c r="I67" s="430">
        <v>72.479425693843368</v>
      </c>
      <c r="J67" s="430">
        <v>93.192600024700468</v>
      </c>
      <c r="M67" s="485"/>
    </row>
    <row r="68" spans="1:13">
      <c r="A68" s="403" t="s">
        <v>665</v>
      </c>
      <c r="B68" s="404">
        <v>31751256826.889999</v>
      </c>
      <c r="C68" s="404">
        <v>30495562591.880001</v>
      </c>
      <c r="D68" s="404">
        <v>30531939734.560001</v>
      </c>
      <c r="E68" s="404">
        <v>2392499581.9000001</v>
      </c>
      <c r="F68" s="404">
        <v>782210.47</v>
      </c>
      <c r="G68" s="404">
        <v>2743920.31</v>
      </c>
      <c r="H68" s="433">
        <v>118030</v>
      </c>
      <c r="I68" s="430">
        <v>34.617936478701132</v>
      </c>
      <c r="J68" s="430">
        <v>96.0452140781194</v>
      </c>
      <c r="M68" s="482"/>
    </row>
    <row r="69" spans="1:13">
      <c r="A69" s="403" t="s">
        <v>599</v>
      </c>
      <c r="B69" s="486">
        <v>5320018118.9099998</v>
      </c>
      <c r="C69" s="486">
        <v>5155470292.6099997</v>
      </c>
      <c r="D69" s="486">
        <v>5158868466.0200005</v>
      </c>
      <c r="E69" s="486">
        <v>3124431.74</v>
      </c>
      <c r="F69" s="486">
        <v>0</v>
      </c>
      <c r="G69" s="486">
        <v>25812</v>
      </c>
      <c r="H69" s="487">
        <v>0</v>
      </c>
      <c r="I69" s="430">
        <v>5.8523840171725521</v>
      </c>
      <c r="J69" s="430">
        <v>96.907006280389993</v>
      </c>
      <c r="M69" s="488"/>
    </row>
    <row r="70" spans="1:13">
      <c r="A70" s="403" t="s">
        <v>666</v>
      </c>
      <c r="B70" s="404">
        <v>980171699.42999995</v>
      </c>
      <c r="C70" s="404">
        <v>893017393.74000001</v>
      </c>
      <c r="D70" s="404">
        <v>895943657.42999995</v>
      </c>
      <c r="E70" s="404">
        <v>11959991.33</v>
      </c>
      <c r="F70" s="404">
        <v>0</v>
      </c>
      <c r="G70" s="404">
        <v>0</v>
      </c>
      <c r="H70" s="433">
        <v>0</v>
      </c>
      <c r="I70" s="430">
        <v>1.0137350087483903</v>
      </c>
      <c r="J70" s="430">
        <v>91.10826136475039</v>
      </c>
      <c r="M70" s="482"/>
    </row>
    <row r="71" spans="1:13">
      <c r="A71" s="403" t="s">
        <v>667</v>
      </c>
      <c r="B71" s="486">
        <v>19024360.899999999</v>
      </c>
      <c r="C71" s="486">
        <v>200734.99</v>
      </c>
      <c r="D71" s="486">
        <v>201592.37</v>
      </c>
      <c r="E71" s="486">
        <v>0</v>
      </c>
      <c r="F71" s="486">
        <v>0</v>
      </c>
      <c r="G71" s="486">
        <v>0</v>
      </c>
      <c r="H71" s="487">
        <v>0</v>
      </c>
      <c r="I71" s="430">
        <v>2.2787023888921508E-4</v>
      </c>
      <c r="J71" s="430">
        <v>1.0551470877531555</v>
      </c>
      <c r="M71" s="488"/>
    </row>
    <row r="72" spans="1:13">
      <c r="A72" s="403" t="s">
        <v>668</v>
      </c>
      <c r="B72" s="486">
        <v>8631453688.7900009</v>
      </c>
      <c r="C72" s="486">
        <v>8320082967.0200005</v>
      </c>
      <c r="D72" s="486">
        <v>8321963278.0100002</v>
      </c>
      <c r="E72" s="486">
        <v>90193930.189999998</v>
      </c>
      <c r="F72" s="486">
        <v>380</v>
      </c>
      <c r="G72" s="486">
        <v>206555.18</v>
      </c>
      <c r="H72" s="489">
        <v>0</v>
      </c>
      <c r="I72" s="430">
        <v>9.44478734511077</v>
      </c>
      <c r="J72" s="430">
        <v>96.39260392285496</v>
      </c>
      <c r="M72" s="488"/>
    </row>
    <row r="73" spans="1:13">
      <c r="A73" s="403" t="s">
        <v>669</v>
      </c>
      <c r="B73" s="404">
        <v>21810413284.379993</v>
      </c>
      <c r="C73" s="404">
        <v>18984095120.37999</v>
      </c>
      <c r="D73" s="404">
        <v>19026292498.549995</v>
      </c>
      <c r="E73" s="404">
        <v>527553730.86999959</v>
      </c>
      <c r="F73" s="404">
        <v>754078.19</v>
      </c>
      <c r="G73" s="404">
        <v>3620242.9000000004</v>
      </c>
      <c r="H73" s="487">
        <v>15795231.48999998</v>
      </c>
      <c r="I73" s="430">
        <v>21.550354973871624</v>
      </c>
      <c r="J73" s="430">
        <v>87.041427747615714</v>
      </c>
      <c r="M73" s="482"/>
    </row>
    <row r="74" spans="1:13">
      <c r="A74" s="399" t="s">
        <v>670</v>
      </c>
      <c r="B74" s="431">
        <v>-7443947185.9199982</v>
      </c>
      <c r="C74" s="431">
        <v>-779781711.77999878</v>
      </c>
      <c r="D74" s="490"/>
      <c r="E74" s="485"/>
      <c r="F74" s="485"/>
      <c r="G74" s="485"/>
      <c r="H74" s="491"/>
      <c r="I74" s="434"/>
      <c r="J74" s="434"/>
      <c r="K74" s="435"/>
      <c r="M74" s="485"/>
    </row>
    <row r="75" spans="1:13" ht="41.4">
      <c r="A75" s="492" t="s">
        <v>671</v>
      </c>
      <c r="B75" s="431">
        <v>2552123358.9699936</v>
      </c>
      <c r="C75" s="431">
        <v>7222300354.8899994</v>
      </c>
      <c r="D75" s="490"/>
      <c r="E75" s="485"/>
      <c r="F75" s="485"/>
      <c r="G75" s="485"/>
      <c r="H75" s="485"/>
      <c r="I75" s="434"/>
      <c r="J75" s="434"/>
      <c r="K75" s="435"/>
      <c r="M75" s="485"/>
    </row>
    <row r="76" spans="1:13">
      <c r="A76" s="493"/>
      <c r="B76" s="485"/>
      <c r="C76" s="485"/>
      <c r="D76" s="485"/>
      <c r="E76" s="485"/>
      <c r="F76" s="485"/>
      <c r="G76" s="485"/>
      <c r="H76" s="485"/>
      <c r="I76" s="485"/>
      <c r="J76" s="434"/>
      <c r="K76" s="434"/>
      <c r="L76" s="435"/>
    </row>
    <row r="77" spans="1:13">
      <c r="A77" s="494" t="s">
        <v>672</v>
      </c>
      <c r="B77" s="494"/>
      <c r="C77" s="494"/>
      <c r="D77" s="494"/>
      <c r="E77" s="494"/>
      <c r="F77" s="485"/>
      <c r="G77" s="485"/>
      <c r="H77" s="485"/>
      <c r="I77" s="485"/>
      <c r="J77" s="434"/>
      <c r="K77" s="434"/>
      <c r="L77" s="435"/>
    </row>
    <row r="78" spans="1:13" ht="27.6">
      <c r="A78" s="399" t="s">
        <v>817</v>
      </c>
      <c r="B78" s="404">
        <v>2945519135.0700002</v>
      </c>
      <c r="C78" s="404">
        <v>2075987673.78</v>
      </c>
      <c r="D78" s="404">
        <v>2087023738.0899999</v>
      </c>
      <c r="E78" s="404">
        <v>45817728.579999998</v>
      </c>
      <c r="F78" s="404">
        <v>0</v>
      </c>
      <c r="G78" s="404">
        <v>0</v>
      </c>
      <c r="H78" s="404">
        <v>12493269.720000001</v>
      </c>
      <c r="I78" s="419">
        <v>100</v>
      </c>
      <c r="J78" s="419">
        <v>70.479517483449115</v>
      </c>
      <c r="K78" s="435"/>
    </row>
    <row r="79" spans="1:13">
      <c r="A79" s="495" t="s">
        <v>674</v>
      </c>
      <c r="B79" s="404">
        <v>2434450286.9899998</v>
      </c>
      <c r="C79" s="404">
        <v>1821018790.3800001</v>
      </c>
      <c r="D79" s="404">
        <v>1827744776.5</v>
      </c>
      <c r="E79" s="404">
        <v>41574353.189999998</v>
      </c>
      <c r="F79" s="404">
        <v>0</v>
      </c>
      <c r="G79" s="404">
        <v>0</v>
      </c>
      <c r="H79" s="404">
        <v>11978451.15</v>
      </c>
      <c r="I79" s="419">
        <v>87.71818895553713</v>
      </c>
      <c r="J79" s="419">
        <v>74.802052854056925</v>
      </c>
      <c r="K79" s="435"/>
    </row>
    <row r="80" spans="1:13">
      <c r="A80" s="496" t="s">
        <v>675</v>
      </c>
      <c r="B80" s="404">
        <v>511068848.0800004</v>
      </c>
      <c r="C80" s="404">
        <v>254968883.39999986</v>
      </c>
      <c r="D80" s="404">
        <v>259278961.58999991</v>
      </c>
      <c r="E80" s="404">
        <v>4243375.3900000006</v>
      </c>
      <c r="F80" s="404">
        <v>0</v>
      </c>
      <c r="G80" s="404">
        <v>0</v>
      </c>
      <c r="H80" s="404">
        <v>514818.5700000003</v>
      </c>
      <c r="I80" s="419">
        <v>12.28181104446287</v>
      </c>
      <c r="J80" s="419">
        <v>49.889341594165835</v>
      </c>
    </row>
    <row r="81" spans="1:12" ht="15.6">
      <c r="A81" s="476" t="s">
        <v>791</v>
      </c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476"/>
    </row>
    <row r="83" spans="1:12">
      <c r="A83" s="436" t="s">
        <v>1</v>
      </c>
      <c r="B83" s="443" t="s">
        <v>676</v>
      </c>
      <c r="C83" s="443" t="s">
        <v>677</v>
      </c>
      <c r="D83" s="2074" t="s">
        <v>638</v>
      </c>
      <c r="E83" s="2075"/>
      <c r="F83" s="2075"/>
      <c r="G83" s="2075"/>
      <c r="H83" s="2076"/>
      <c r="I83" s="423" t="s">
        <v>5</v>
      </c>
      <c r="J83" s="423" t="s">
        <v>4</v>
      </c>
    </row>
    <row r="84" spans="1:12">
      <c r="A84" s="436"/>
      <c r="B84" s="2067" t="s">
        <v>180</v>
      </c>
      <c r="C84" s="2068"/>
      <c r="D84" s="2077"/>
      <c r="E84" s="2078"/>
      <c r="F84" s="2078"/>
      <c r="G84" s="2078"/>
      <c r="H84" s="2079"/>
      <c r="I84" s="2067" t="s">
        <v>188</v>
      </c>
      <c r="J84" s="2207"/>
      <c r="L84" s="497"/>
    </row>
    <row r="85" spans="1:12">
      <c r="A85" s="426">
        <v>1</v>
      </c>
      <c r="B85" s="498">
        <v>2</v>
      </c>
      <c r="C85" s="498">
        <v>3</v>
      </c>
      <c r="D85" s="2080"/>
      <c r="E85" s="2081"/>
      <c r="F85" s="2081"/>
      <c r="G85" s="2081"/>
      <c r="H85" s="2082"/>
      <c r="I85" s="445">
        <v>4</v>
      </c>
      <c r="J85" s="445">
        <v>5</v>
      </c>
    </row>
    <row r="86" spans="1:12" ht="27.6">
      <c r="A86" s="499" t="s">
        <v>678</v>
      </c>
      <c r="B86" s="446">
        <v>10288315694.49</v>
      </c>
      <c r="C86" s="446">
        <v>12877986630.4</v>
      </c>
      <c r="D86" s="446" t="s">
        <v>638</v>
      </c>
      <c r="E86" s="446" t="s">
        <v>638</v>
      </c>
      <c r="F86" s="446" t="s">
        <v>638</v>
      </c>
      <c r="G86" s="446" t="s">
        <v>638</v>
      </c>
      <c r="H86" s="446" t="s">
        <v>638</v>
      </c>
      <c r="I86" s="500">
        <v>100</v>
      </c>
      <c r="J86" s="430">
        <v>125.17099020685107</v>
      </c>
    </row>
    <row r="87" spans="1:12" ht="20.399999999999999">
      <c r="A87" s="448" t="s">
        <v>818</v>
      </c>
      <c r="B87" s="449">
        <v>4405080387.1999998</v>
      </c>
      <c r="C87" s="449">
        <v>3495215274.27</v>
      </c>
      <c r="D87" s="446" t="s">
        <v>638</v>
      </c>
      <c r="E87" s="446" t="s">
        <v>638</v>
      </c>
      <c r="F87" s="446" t="s">
        <v>638</v>
      </c>
      <c r="G87" s="446" t="s">
        <v>638</v>
      </c>
      <c r="H87" s="446" t="s">
        <v>638</v>
      </c>
      <c r="I87" s="500">
        <v>27.141007166594925</v>
      </c>
      <c r="J87" s="430">
        <v>79.345096276248952</v>
      </c>
    </row>
    <row r="88" spans="1:12">
      <c r="A88" s="450" t="s">
        <v>680</v>
      </c>
      <c r="B88" s="449">
        <v>43339236.090000004</v>
      </c>
      <c r="C88" s="449">
        <v>31702000</v>
      </c>
      <c r="D88" s="446" t="s">
        <v>638</v>
      </c>
      <c r="E88" s="446" t="s">
        <v>638</v>
      </c>
      <c r="F88" s="446" t="s">
        <v>638</v>
      </c>
      <c r="G88" s="446" t="s">
        <v>638</v>
      </c>
      <c r="H88" s="446" t="s">
        <v>638</v>
      </c>
      <c r="I88" s="500">
        <v>0.24617202137144409</v>
      </c>
      <c r="J88" s="430">
        <v>73.148497435825476</v>
      </c>
    </row>
    <row r="89" spans="1:12">
      <c r="A89" s="448" t="s">
        <v>681</v>
      </c>
      <c r="B89" s="449">
        <v>61512660.270000003</v>
      </c>
      <c r="C89" s="449">
        <v>60051724.090000004</v>
      </c>
      <c r="D89" s="446" t="s">
        <v>638</v>
      </c>
      <c r="E89" s="446" t="s">
        <v>638</v>
      </c>
      <c r="F89" s="446" t="s">
        <v>638</v>
      </c>
      <c r="G89" s="446" t="s">
        <v>638</v>
      </c>
      <c r="H89" s="446" t="s">
        <v>638</v>
      </c>
      <c r="I89" s="500">
        <v>0.46631298675400745</v>
      </c>
      <c r="J89" s="430">
        <v>97.624982932639469</v>
      </c>
    </row>
    <row r="90" spans="1:12" ht="30.6">
      <c r="A90" s="448" t="s">
        <v>682</v>
      </c>
      <c r="B90" s="449">
        <v>2080992199.3399999</v>
      </c>
      <c r="C90" s="449">
        <v>3934323735.5100002</v>
      </c>
      <c r="D90" s="446" t="s">
        <v>638</v>
      </c>
      <c r="E90" s="446" t="s">
        <v>638</v>
      </c>
      <c r="F90" s="446" t="s">
        <v>638</v>
      </c>
      <c r="G90" s="446" t="s">
        <v>638</v>
      </c>
      <c r="H90" s="446" t="s">
        <v>638</v>
      </c>
      <c r="I90" s="500">
        <v>30.550767355376554</v>
      </c>
      <c r="J90" s="430">
        <v>189.05999439871982</v>
      </c>
    </row>
    <row r="91" spans="1:12" ht="20.399999999999999">
      <c r="A91" s="448" t="s">
        <v>819</v>
      </c>
      <c r="B91" s="449">
        <v>1006551479.76</v>
      </c>
      <c r="C91" s="449">
        <v>1212234841.1900001</v>
      </c>
      <c r="D91" s="446" t="s">
        <v>638</v>
      </c>
      <c r="E91" s="446" t="s">
        <v>638</v>
      </c>
      <c r="F91" s="446" t="s">
        <v>638</v>
      </c>
      <c r="G91" s="446" t="s">
        <v>638</v>
      </c>
      <c r="H91" s="446" t="s">
        <v>638</v>
      </c>
      <c r="I91" s="500">
        <v>9.4132326425031163</v>
      </c>
      <c r="J91" s="430">
        <v>120.43446019065441</v>
      </c>
    </row>
    <row r="92" spans="1:12">
      <c r="A92" s="448" t="s">
        <v>684</v>
      </c>
      <c r="B92" s="449">
        <v>0</v>
      </c>
      <c r="C92" s="449">
        <v>0</v>
      </c>
      <c r="D92" s="446" t="s">
        <v>638</v>
      </c>
      <c r="E92" s="446" t="s">
        <v>638</v>
      </c>
      <c r="F92" s="446" t="s">
        <v>638</v>
      </c>
      <c r="G92" s="446" t="s">
        <v>638</v>
      </c>
      <c r="H92" s="446" t="s">
        <v>638</v>
      </c>
      <c r="I92" s="500">
        <v>0</v>
      </c>
      <c r="J92" s="430" t="s">
        <v>140</v>
      </c>
    </row>
    <row r="93" spans="1:12" ht="20.399999999999999">
      <c r="A93" s="448" t="s">
        <v>820</v>
      </c>
      <c r="B93" s="449">
        <v>2572164887.0300002</v>
      </c>
      <c r="C93" s="449">
        <v>4003111824.6799998</v>
      </c>
      <c r="D93" s="446" t="s">
        <v>638</v>
      </c>
      <c r="E93" s="446" t="s">
        <v>638</v>
      </c>
      <c r="F93" s="446" t="s">
        <v>638</v>
      </c>
      <c r="G93" s="446" t="s">
        <v>638</v>
      </c>
      <c r="H93" s="446" t="s">
        <v>638</v>
      </c>
      <c r="I93" s="500">
        <v>31.084919868065281</v>
      </c>
      <c r="J93" s="430">
        <v>155.63200651970141</v>
      </c>
    </row>
    <row r="94" spans="1:12" ht="40.799999999999997">
      <c r="A94" s="448" t="s">
        <v>821</v>
      </c>
      <c r="B94" s="449">
        <v>0</v>
      </c>
      <c r="C94" s="449">
        <v>1706970.19</v>
      </c>
      <c r="D94" s="446" t="s">
        <v>638</v>
      </c>
      <c r="E94" s="446" t="s">
        <v>638</v>
      </c>
      <c r="F94" s="446" t="s">
        <v>638</v>
      </c>
      <c r="G94" s="446" t="s">
        <v>638</v>
      </c>
      <c r="H94" s="446" t="s">
        <v>638</v>
      </c>
      <c r="I94" s="500"/>
      <c r="J94" s="430"/>
    </row>
    <row r="95" spans="1:12">
      <c r="A95" s="448" t="s">
        <v>687</v>
      </c>
      <c r="B95" s="449">
        <v>162014080.88999999</v>
      </c>
      <c r="C95" s="449">
        <v>171342260.47</v>
      </c>
      <c r="D95" s="446" t="s">
        <v>638</v>
      </c>
      <c r="E95" s="446" t="s">
        <v>638</v>
      </c>
      <c r="F95" s="446" t="s">
        <v>638</v>
      </c>
      <c r="G95" s="446" t="s">
        <v>638</v>
      </c>
      <c r="H95" s="446" t="s">
        <v>638</v>
      </c>
      <c r="I95" s="500"/>
      <c r="J95" s="430"/>
    </row>
    <row r="96" spans="1:12">
      <c r="A96" s="450" t="s">
        <v>688</v>
      </c>
      <c r="B96" s="449">
        <v>160514080.88999999</v>
      </c>
      <c r="C96" s="449">
        <v>169417261.25999999</v>
      </c>
      <c r="D96" s="446" t="s">
        <v>638</v>
      </c>
      <c r="E96" s="446" t="s">
        <v>638</v>
      </c>
      <c r="F96" s="446" t="s">
        <v>638</v>
      </c>
      <c r="G96" s="446" t="s">
        <v>638</v>
      </c>
      <c r="H96" s="446" t="s">
        <v>638</v>
      </c>
      <c r="I96" s="500">
        <v>1.3155570519080262</v>
      </c>
      <c r="J96" s="430">
        <v>105.54666626169784</v>
      </c>
    </row>
    <row r="97" spans="1:10" ht="27.6">
      <c r="A97" s="499" t="s">
        <v>689</v>
      </c>
      <c r="B97" s="446">
        <v>2822147566.5700002</v>
      </c>
      <c r="C97" s="446">
        <v>2498162535.71</v>
      </c>
      <c r="D97" s="446" t="s">
        <v>638</v>
      </c>
      <c r="E97" s="446" t="s">
        <v>638</v>
      </c>
      <c r="F97" s="446" t="s">
        <v>638</v>
      </c>
      <c r="G97" s="446" t="s">
        <v>638</v>
      </c>
      <c r="H97" s="446" t="s">
        <v>638</v>
      </c>
      <c r="I97" s="500">
        <v>100</v>
      </c>
      <c r="J97" s="430">
        <v>88.519911761603339</v>
      </c>
    </row>
    <row r="98" spans="1:10" ht="30.6">
      <c r="A98" s="448" t="s">
        <v>822</v>
      </c>
      <c r="B98" s="449">
        <v>2003685642.3299999</v>
      </c>
      <c r="C98" s="449">
        <v>1981227565.6300001</v>
      </c>
      <c r="D98" s="446" t="s">
        <v>638</v>
      </c>
      <c r="E98" s="446" t="s">
        <v>638</v>
      </c>
      <c r="F98" s="446" t="s">
        <v>638</v>
      </c>
      <c r="G98" s="446" t="s">
        <v>638</v>
      </c>
      <c r="H98" s="446" t="s">
        <v>638</v>
      </c>
      <c r="I98" s="500">
        <v>79.307392425806171</v>
      </c>
      <c r="J98" s="430">
        <v>98.879161669597806</v>
      </c>
    </row>
    <row r="99" spans="1:10">
      <c r="A99" s="450" t="s">
        <v>691</v>
      </c>
      <c r="B99" s="449">
        <v>27818083</v>
      </c>
      <c r="C99" s="449">
        <v>26330491</v>
      </c>
      <c r="D99" s="446" t="s">
        <v>638</v>
      </c>
      <c r="E99" s="446" t="s">
        <v>638</v>
      </c>
      <c r="F99" s="446" t="s">
        <v>638</v>
      </c>
      <c r="G99" s="446" t="s">
        <v>638</v>
      </c>
      <c r="H99" s="446" t="s">
        <v>638</v>
      </c>
      <c r="I99" s="500">
        <v>1.0539943107631562</v>
      </c>
      <c r="J99" s="430">
        <v>94.652428062710143</v>
      </c>
    </row>
    <row r="100" spans="1:10">
      <c r="A100" s="448" t="s">
        <v>692</v>
      </c>
      <c r="B100" s="449">
        <v>82046334.230000004</v>
      </c>
      <c r="C100" s="449">
        <v>43233353.969999999</v>
      </c>
      <c r="D100" s="446" t="s">
        <v>638</v>
      </c>
      <c r="E100" s="446" t="s">
        <v>638</v>
      </c>
      <c r="F100" s="446" t="s">
        <v>638</v>
      </c>
      <c r="G100" s="446" t="s">
        <v>638</v>
      </c>
      <c r="H100" s="446" t="s">
        <v>638</v>
      </c>
      <c r="I100" s="500">
        <v>1.7306061295852673</v>
      </c>
      <c r="J100" s="430">
        <v>52.693827671574205</v>
      </c>
    </row>
    <row r="101" spans="1:10">
      <c r="A101" s="448" t="s">
        <v>693</v>
      </c>
      <c r="B101" s="449">
        <v>736415590.00999999</v>
      </c>
      <c r="C101" s="449">
        <v>473701616.11000001</v>
      </c>
      <c r="D101" s="446" t="s">
        <v>638</v>
      </c>
      <c r="E101" s="446" t="s">
        <v>638</v>
      </c>
      <c r="F101" s="446" t="s">
        <v>638</v>
      </c>
      <c r="G101" s="446" t="s">
        <v>638</v>
      </c>
      <c r="H101" s="446" t="s">
        <v>638</v>
      </c>
      <c r="I101" s="500">
        <v>18.962001444608557</v>
      </c>
      <c r="J101" s="430">
        <v>64.325310671867697</v>
      </c>
    </row>
    <row r="102" spans="1:10">
      <c r="A102" s="450" t="s">
        <v>694</v>
      </c>
      <c r="B102" s="449">
        <v>289151018.12</v>
      </c>
      <c r="C102" s="449">
        <v>252440813.33000001</v>
      </c>
      <c r="D102" s="446" t="s">
        <v>638</v>
      </c>
      <c r="E102" s="446" t="s">
        <v>638</v>
      </c>
      <c r="F102" s="446" t="s">
        <v>638</v>
      </c>
      <c r="G102" s="446" t="s">
        <v>638</v>
      </c>
      <c r="H102" s="446" t="s">
        <v>638</v>
      </c>
      <c r="I102" s="500">
        <v>10.105059607670967</v>
      </c>
      <c r="J102" s="430">
        <v>87.304141265459776</v>
      </c>
    </row>
    <row r="104" spans="1:10">
      <c r="A104" s="436" t="s">
        <v>1</v>
      </c>
      <c r="B104" s="443" t="s">
        <v>676</v>
      </c>
      <c r="C104" s="423" t="s">
        <v>677</v>
      </c>
    </row>
    <row r="105" spans="1:10">
      <c r="A105" s="436"/>
      <c r="B105" s="2067" t="s">
        <v>180</v>
      </c>
      <c r="C105" s="2068"/>
    </row>
    <row r="106" spans="1:10">
      <c r="A106" s="426">
        <v>1</v>
      </c>
      <c r="B106" s="498">
        <v>2</v>
      </c>
      <c r="C106" s="445">
        <v>3</v>
      </c>
    </row>
    <row r="107" spans="1:10" ht="30.6">
      <c r="A107" s="451" t="s">
        <v>695</v>
      </c>
      <c r="B107" s="449">
        <v>7569706672.3599997</v>
      </c>
      <c r="C107" s="421">
        <v>2706631940.6500001</v>
      </c>
    </row>
    <row r="108" spans="1:10" ht="20.399999999999999">
      <c r="A108" s="452" t="s">
        <v>696</v>
      </c>
      <c r="B108" s="449">
        <v>31243549.710000001</v>
      </c>
      <c r="C108" s="421">
        <v>6139858.1600000001</v>
      </c>
    </row>
    <row r="109" spans="1:10">
      <c r="A109" s="452" t="s">
        <v>697</v>
      </c>
      <c r="B109" s="449">
        <v>3236304687.8000002</v>
      </c>
      <c r="C109" s="421">
        <v>1371789168.8099999</v>
      </c>
    </row>
    <row r="110" spans="1:10" ht="20.399999999999999">
      <c r="A110" s="452" t="s">
        <v>698</v>
      </c>
      <c r="B110" s="449">
        <v>0</v>
      </c>
      <c r="C110" s="421">
        <v>0</v>
      </c>
    </row>
    <row r="111" spans="1:10" ht="40.799999999999997">
      <c r="A111" s="452" t="s">
        <v>699</v>
      </c>
      <c r="B111" s="449">
        <v>1443837192.46</v>
      </c>
      <c r="C111" s="421">
        <v>346155064.44999999</v>
      </c>
    </row>
    <row r="112" spans="1:10" ht="51">
      <c r="A112" s="452" t="s">
        <v>700</v>
      </c>
      <c r="B112" s="449">
        <v>1834663208.95</v>
      </c>
      <c r="C112" s="421">
        <v>483362260.41000003</v>
      </c>
    </row>
    <row r="113" spans="1:4" ht="91.8">
      <c r="A113" s="452" t="s">
        <v>701</v>
      </c>
      <c r="B113" s="449">
        <v>915277829.94000006</v>
      </c>
      <c r="C113" s="421">
        <v>449056566.27999997</v>
      </c>
    </row>
    <row r="114" spans="1:4">
      <c r="A114" s="452" t="s">
        <v>702</v>
      </c>
      <c r="B114" s="449">
        <v>21688326.16</v>
      </c>
      <c r="C114" s="421">
        <v>5311109.9800000004</v>
      </c>
    </row>
    <row r="115" spans="1:4">
      <c r="A115" s="452" t="s">
        <v>688</v>
      </c>
      <c r="B115" s="449">
        <v>86691877.340000004</v>
      </c>
      <c r="C115" s="421">
        <v>44817912.560000002</v>
      </c>
    </row>
    <row r="117" spans="1:4">
      <c r="A117" s="2066" t="s">
        <v>1146</v>
      </c>
      <c r="B117" s="2066"/>
      <c r="C117" s="2066"/>
      <c r="D117" s="2066"/>
    </row>
  </sheetData>
  <mergeCells count="20">
    <mergeCell ref="A3:A4"/>
    <mergeCell ref="B4:H4"/>
    <mergeCell ref="I4:K4"/>
    <mergeCell ref="A59:A62"/>
    <mergeCell ref="B59:B61"/>
    <mergeCell ref="C59:C61"/>
    <mergeCell ref="D59:D61"/>
    <mergeCell ref="E59:G59"/>
    <mergeCell ref="H59:H61"/>
    <mergeCell ref="I59:I61"/>
    <mergeCell ref="J59:J61"/>
    <mergeCell ref="E60:E61"/>
    <mergeCell ref="F60:G60"/>
    <mergeCell ref="B62:H62"/>
    <mergeCell ref="I62:J62"/>
    <mergeCell ref="D83:H85"/>
    <mergeCell ref="B84:C84"/>
    <mergeCell ref="I84:J84"/>
    <mergeCell ref="A117:D117"/>
    <mergeCell ref="B105:C10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8" max="16383" man="1"/>
    <brk id="82" max="16383" man="1"/>
    <brk id="10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94C1-99C2-42D6-B268-E8EC7F16FCC1}">
  <dimension ref="A1:Q65"/>
  <sheetViews>
    <sheetView view="pageBreakPreview" topLeftCell="A31" zoomScaleNormal="100" zoomScaleSheetLayoutView="100" workbookViewId="0">
      <selection sqref="A1:XFD1"/>
    </sheetView>
  </sheetViews>
  <sheetFormatPr defaultColWidth="9.109375" defaultRowHeight="13.8"/>
  <cols>
    <col min="1" max="1" width="24.6640625" style="453" customWidth="1"/>
    <col min="2" max="2" width="12.6640625" style="453" customWidth="1"/>
    <col min="3" max="3" width="11.5546875" style="453" customWidth="1"/>
    <col min="4" max="4" width="10.6640625" style="453" customWidth="1"/>
    <col min="5" max="6" width="7.88671875" style="453" bestFit="1" customWidth="1"/>
    <col min="7" max="7" width="8.6640625" style="453" bestFit="1" customWidth="1"/>
    <col min="8" max="8" width="6.6640625" style="453" bestFit="1" customWidth="1"/>
    <col min="9" max="9" width="10.44140625" style="453" bestFit="1" customWidth="1"/>
    <col min="10" max="10" width="9.33203125" style="453" bestFit="1" customWidth="1"/>
    <col min="11" max="11" width="12.109375" style="453" customWidth="1"/>
    <col min="12" max="12" width="9.5546875" style="453" bestFit="1" customWidth="1"/>
    <col min="13" max="13" width="8.6640625" style="453" bestFit="1" customWidth="1"/>
    <col min="14" max="14" width="11.33203125" style="453" bestFit="1" customWidth="1"/>
    <col min="15" max="15" width="6.6640625" style="453" bestFit="1" customWidth="1"/>
    <col min="16" max="16" width="7.5546875" style="453" bestFit="1" customWidth="1"/>
    <col min="17" max="17" width="6.66406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087" t="s">
        <v>1</v>
      </c>
      <c r="B3" s="2090" t="s">
        <v>704</v>
      </c>
      <c r="C3" s="2093" t="s">
        <v>705</v>
      </c>
      <c r="D3" s="2094"/>
      <c r="E3" s="2094"/>
      <c r="F3" s="2094"/>
      <c r="G3" s="2094"/>
      <c r="H3" s="2094"/>
      <c r="I3" s="2094"/>
      <c r="J3" s="2094"/>
      <c r="K3" s="2094"/>
      <c r="L3" s="2094"/>
      <c r="M3" s="2094"/>
      <c r="N3" s="2095"/>
      <c r="O3" s="2223" t="s">
        <v>706</v>
      </c>
      <c r="P3" s="2224"/>
      <c r="Q3" s="2225"/>
    </row>
    <row r="4" spans="1:17">
      <c r="A4" s="2088"/>
      <c r="B4" s="2091"/>
      <c r="C4" s="2092" t="s">
        <v>707</v>
      </c>
      <c r="D4" s="2092" t="s">
        <v>708</v>
      </c>
      <c r="E4" s="2092" t="s">
        <v>709</v>
      </c>
      <c r="F4" s="2092" t="s">
        <v>710</v>
      </c>
      <c r="G4" s="2092" t="s">
        <v>711</v>
      </c>
      <c r="H4" s="2092" t="s">
        <v>712</v>
      </c>
      <c r="I4" s="2097" t="s">
        <v>713</v>
      </c>
      <c r="J4" s="2092" t="s">
        <v>714</v>
      </c>
      <c r="K4" s="2092" t="s">
        <v>715</v>
      </c>
      <c r="L4" s="2092" t="s">
        <v>716</v>
      </c>
      <c r="M4" s="2092" t="s">
        <v>717</v>
      </c>
      <c r="N4" s="209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088"/>
      <c r="B5" s="2091"/>
      <c r="C5" s="2096"/>
      <c r="D5" s="2096"/>
      <c r="E5" s="2096"/>
      <c r="F5" s="2096"/>
      <c r="G5" s="2096"/>
      <c r="H5" s="2096"/>
      <c r="I5" s="2097"/>
      <c r="J5" s="2096"/>
      <c r="K5" s="2096"/>
      <c r="L5" s="2096"/>
      <c r="M5" s="2096"/>
      <c r="N5" s="2091"/>
      <c r="O5" s="2212"/>
      <c r="P5" s="2212"/>
      <c r="Q5" s="2212"/>
    </row>
    <row r="6" spans="1:17" ht="27.75" customHeight="1">
      <c r="A6" s="2088"/>
      <c r="B6" s="2091"/>
      <c r="C6" s="2096"/>
      <c r="D6" s="2096"/>
      <c r="E6" s="2096"/>
      <c r="F6" s="2096"/>
      <c r="G6" s="2096"/>
      <c r="H6" s="2096"/>
      <c r="I6" s="2097"/>
      <c r="J6" s="2096"/>
      <c r="K6" s="2096"/>
      <c r="L6" s="2096"/>
      <c r="M6" s="2096"/>
      <c r="N6" s="2091"/>
      <c r="O6" s="2212"/>
      <c r="P6" s="2212"/>
      <c r="Q6" s="2212"/>
    </row>
    <row r="7" spans="1:17" ht="21" customHeight="1">
      <c r="A7" s="2089"/>
      <c r="B7" s="2092"/>
      <c r="C7" s="2096"/>
      <c r="D7" s="2096"/>
      <c r="E7" s="2096"/>
      <c r="F7" s="2096"/>
      <c r="G7" s="2096"/>
      <c r="H7" s="2096"/>
      <c r="I7" s="2098"/>
      <c r="J7" s="2096"/>
      <c r="K7" s="2096"/>
      <c r="L7" s="2096"/>
      <c r="M7" s="2096"/>
      <c r="N7" s="2092"/>
      <c r="O7" s="2212"/>
      <c r="P7" s="2212"/>
      <c r="Q7" s="2212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210" t="s">
        <v>180</v>
      </c>
      <c r="C9" s="2211"/>
      <c r="D9" s="2211"/>
      <c r="E9" s="2211"/>
      <c r="F9" s="2211"/>
      <c r="G9" s="2211"/>
      <c r="H9" s="2211"/>
      <c r="I9" s="2211"/>
      <c r="J9" s="2211"/>
      <c r="K9" s="2211"/>
      <c r="L9" s="2211"/>
      <c r="M9" s="2211"/>
      <c r="N9" s="2211"/>
      <c r="O9" s="2209"/>
      <c r="P9" s="2209"/>
      <c r="Q9" s="2207"/>
    </row>
    <row r="10" spans="1:17" ht="26.4">
      <c r="A10" s="501" t="s">
        <v>722</v>
      </c>
      <c r="B10" s="458">
        <v>15362331692.15</v>
      </c>
      <c r="C10" s="458">
        <v>15362331692.15</v>
      </c>
      <c r="D10" s="458">
        <v>1456259571.8399999</v>
      </c>
      <c r="E10" s="458">
        <v>223426141.44999999</v>
      </c>
      <c r="F10" s="458">
        <v>180302816.97999999</v>
      </c>
      <c r="G10" s="458">
        <v>1051253578.46</v>
      </c>
      <c r="H10" s="458">
        <v>1277034.95</v>
      </c>
      <c r="I10" s="458">
        <v>0</v>
      </c>
      <c r="J10" s="458">
        <v>13260119088.99</v>
      </c>
      <c r="K10" s="458">
        <v>583381020.59000003</v>
      </c>
      <c r="L10" s="458">
        <v>54951138.689999998</v>
      </c>
      <c r="M10" s="458">
        <v>4308841.22</v>
      </c>
      <c r="N10" s="458">
        <v>3312030.82</v>
      </c>
      <c r="O10" s="458">
        <v>0</v>
      </c>
      <c r="P10" s="458">
        <v>0</v>
      </c>
      <c r="Q10" s="458">
        <v>0</v>
      </c>
    </row>
    <row r="11" spans="1:17" ht="26.4">
      <c r="A11" s="1070" t="s">
        <v>823</v>
      </c>
      <c r="B11" s="458">
        <v>90141000</v>
      </c>
      <c r="C11" s="458">
        <v>90141000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81491000</v>
      </c>
      <c r="K11" s="458">
        <v>8650000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1071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1071" t="s">
        <v>725</v>
      </c>
      <c r="B13" s="458">
        <v>90141000</v>
      </c>
      <c r="C13" s="458">
        <v>90141000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81491000</v>
      </c>
      <c r="K13" s="458">
        <v>8650000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 ht="26.4">
      <c r="A14" s="1072" t="s">
        <v>824</v>
      </c>
      <c r="B14" s="458">
        <v>15258491891.969999</v>
      </c>
      <c r="C14" s="458">
        <v>15258491891.969999</v>
      </c>
      <c r="D14" s="458">
        <v>1452773741.6900001</v>
      </c>
      <c r="E14" s="458">
        <v>222549537.91</v>
      </c>
      <c r="F14" s="458">
        <v>180296003.97999999</v>
      </c>
      <c r="G14" s="458">
        <v>1049928199.8</v>
      </c>
      <c r="H14" s="458">
        <v>0</v>
      </c>
      <c r="I14" s="458">
        <v>0</v>
      </c>
      <c r="J14" s="458">
        <v>13178626349.139999</v>
      </c>
      <c r="K14" s="458">
        <v>574719732.75999999</v>
      </c>
      <c r="L14" s="458">
        <v>47891251.07</v>
      </c>
      <c r="M14" s="458">
        <v>1178580</v>
      </c>
      <c r="N14" s="458">
        <v>3302237.31</v>
      </c>
      <c r="O14" s="458">
        <v>0</v>
      </c>
      <c r="P14" s="458">
        <v>0</v>
      </c>
      <c r="Q14" s="458">
        <v>0</v>
      </c>
    </row>
    <row r="15" spans="1:17">
      <c r="A15" s="1073" t="s">
        <v>727</v>
      </c>
      <c r="B15" s="458">
        <v>102025337.56</v>
      </c>
      <c r="C15" s="458">
        <v>102025337.56</v>
      </c>
      <c r="D15" s="458">
        <v>57102580.240000002</v>
      </c>
      <c r="E15" s="458">
        <v>48897000.240000002</v>
      </c>
      <c r="F15" s="458">
        <v>1461624</v>
      </c>
      <c r="G15" s="458">
        <v>6743956</v>
      </c>
      <c r="H15" s="458">
        <v>0</v>
      </c>
      <c r="I15" s="458">
        <v>0</v>
      </c>
      <c r="J15" s="458">
        <v>42102757.32</v>
      </c>
      <c r="K15" s="458">
        <v>2620000</v>
      </c>
      <c r="L15" s="458">
        <v>0</v>
      </c>
      <c r="M15" s="458">
        <v>200000</v>
      </c>
      <c r="N15" s="458">
        <v>0</v>
      </c>
      <c r="O15" s="458">
        <v>0</v>
      </c>
      <c r="P15" s="458">
        <v>0</v>
      </c>
      <c r="Q15" s="458">
        <v>0</v>
      </c>
    </row>
    <row r="16" spans="1:17">
      <c r="A16" s="1074" t="s">
        <v>728</v>
      </c>
      <c r="B16" s="458">
        <v>15156466554.41</v>
      </c>
      <c r="C16" s="458">
        <v>15156466554.41</v>
      </c>
      <c r="D16" s="458">
        <v>1395671161.45</v>
      </c>
      <c r="E16" s="458">
        <v>173652537.66999999</v>
      </c>
      <c r="F16" s="458">
        <v>178834379.97999999</v>
      </c>
      <c r="G16" s="458">
        <v>1043184243.8</v>
      </c>
      <c r="H16" s="458">
        <v>0</v>
      </c>
      <c r="I16" s="458">
        <v>0</v>
      </c>
      <c r="J16" s="458">
        <v>13136523591.82</v>
      </c>
      <c r="K16" s="458">
        <v>572099732.75999999</v>
      </c>
      <c r="L16" s="458">
        <v>47891251.07</v>
      </c>
      <c r="M16" s="458">
        <v>978580</v>
      </c>
      <c r="N16" s="458">
        <v>3302237.31</v>
      </c>
      <c r="O16" s="458">
        <v>0</v>
      </c>
      <c r="P16" s="458">
        <v>0</v>
      </c>
      <c r="Q16" s="458">
        <v>0</v>
      </c>
    </row>
    <row r="17" spans="1:17">
      <c r="A17" s="1075" t="s">
        <v>729</v>
      </c>
      <c r="B17" s="458">
        <v>0</v>
      </c>
      <c r="C17" s="458">
        <v>0</v>
      </c>
      <c r="D17" s="458">
        <v>0</v>
      </c>
      <c r="E17" s="458">
        <v>0</v>
      </c>
      <c r="F17" s="458">
        <v>0</v>
      </c>
      <c r="G17" s="458">
        <v>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6.4">
      <c r="A18" s="1076" t="s">
        <v>825</v>
      </c>
      <c r="B18" s="458">
        <v>13698800.18</v>
      </c>
      <c r="C18" s="458">
        <v>13698800.18</v>
      </c>
      <c r="D18" s="458">
        <v>3485830.15</v>
      </c>
      <c r="E18" s="458">
        <v>876603.54</v>
      </c>
      <c r="F18" s="458">
        <v>6813</v>
      </c>
      <c r="G18" s="458">
        <v>1325378.6599999999</v>
      </c>
      <c r="H18" s="458">
        <v>1277034.95</v>
      </c>
      <c r="I18" s="458">
        <v>0</v>
      </c>
      <c r="J18" s="458">
        <v>1739.85</v>
      </c>
      <c r="K18" s="458">
        <v>11287.83</v>
      </c>
      <c r="L18" s="458">
        <v>7059887.6200000001</v>
      </c>
      <c r="M18" s="458">
        <v>3130261.22</v>
      </c>
      <c r="N18" s="458">
        <v>9793.51</v>
      </c>
      <c r="O18" s="458">
        <v>0</v>
      </c>
      <c r="P18" s="458">
        <v>0</v>
      </c>
      <c r="Q18" s="458">
        <v>0</v>
      </c>
    </row>
    <row r="19" spans="1:17">
      <c r="A19" s="1071" t="s">
        <v>731</v>
      </c>
      <c r="B19" s="458">
        <v>6947259.5300000003</v>
      </c>
      <c r="C19" s="458">
        <v>6947259.5300000003</v>
      </c>
      <c r="D19" s="458">
        <v>495571.95</v>
      </c>
      <c r="E19" s="458">
        <v>0</v>
      </c>
      <c r="F19" s="458">
        <v>0</v>
      </c>
      <c r="G19" s="458">
        <v>495571.95</v>
      </c>
      <c r="H19" s="458">
        <v>0</v>
      </c>
      <c r="I19" s="458">
        <v>0</v>
      </c>
      <c r="J19" s="458">
        <v>0</v>
      </c>
      <c r="K19" s="458">
        <v>11287.83</v>
      </c>
      <c r="L19" s="458">
        <v>5954889.5899999999</v>
      </c>
      <c r="M19" s="458">
        <v>481611.16</v>
      </c>
      <c r="N19" s="458">
        <v>3899</v>
      </c>
      <c r="O19" s="458">
        <v>0</v>
      </c>
      <c r="P19" s="458">
        <v>0</v>
      </c>
      <c r="Q19" s="458">
        <v>0</v>
      </c>
    </row>
    <row r="20" spans="1:17">
      <c r="A20" s="502" t="s">
        <v>732</v>
      </c>
      <c r="B20" s="458">
        <v>6751540.6500000004</v>
      </c>
      <c r="C20" s="458">
        <v>6751540.6500000004</v>
      </c>
      <c r="D20" s="458">
        <v>2990258.2</v>
      </c>
      <c r="E20" s="458">
        <v>876603.54</v>
      </c>
      <c r="F20" s="458">
        <v>6813</v>
      </c>
      <c r="G20" s="458">
        <v>829806.71</v>
      </c>
      <c r="H20" s="458">
        <v>1277034.95</v>
      </c>
      <c r="I20" s="458">
        <v>0</v>
      </c>
      <c r="J20" s="458">
        <v>1739.85</v>
      </c>
      <c r="K20" s="458">
        <v>0</v>
      </c>
      <c r="L20" s="458">
        <v>1104998.03</v>
      </c>
      <c r="M20" s="458">
        <v>2648650.06</v>
      </c>
      <c r="N20" s="458">
        <v>5894.51</v>
      </c>
      <c r="O20" s="458">
        <v>0</v>
      </c>
      <c r="P20" s="458">
        <v>0</v>
      </c>
      <c r="Q20" s="458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090" t="s">
        <v>734</v>
      </c>
      <c r="C24" s="2093" t="s">
        <v>735</v>
      </c>
      <c r="D24" s="2094"/>
      <c r="E24" s="2094"/>
      <c r="F24" s="2094"/>
      <c r="G24" s="2094"/>
      <c r="H24" s="2094"/>
      <c r="I24" s="2094"/>
      <c r="J24" s="2094"/>
      <c r="K24" s="2094"/>
      <c r="L24" s="2094"/>
      <c r="M24" s="2094"/>
      <c r="N24" s="2095"/>
      <c r="O24" s="2217" t="s">
        <v>736</v>
      </c>
      <c r="P24" s="2218"/>
      <c r="Q24" s="2219"/>
    </row>
    <row r="25" spans="1:17">
      <c r="A25" s="2215"/>
      <c r="B25" s="2091"/>
      <c r="C25" s="2091" t="s">
        <v>737</v>
      </c>
      <c r="D25" s="2096" t="s">
        <v>738</v>
      </c>
      <c r="E25" s="2096" t="s">
        <v>739</v>
      </c>
      <c r="F25" s="2096" t="s">
        <v>740</v>
      </c>
      <c r="G25" s="2096" t="s">
        <v>741</v>
      </c>
      <c r="H25" s="2096" t="s">
        <v>712</v>
      </c>
      <c r="I25" s="2096" t="s">
        <v>742</v>
      </c>
      <c r="J25" s="2096" t="s">
        <v>714</v>
      </c>
      <c r="K25" s="2096" t="s">
        <v>715</v>
      </c>
      <c r="L25" s="2096" t="s">
        <v>716</v>
      </c>
      <c r="M25" s="2096" t="s">
        <v>717</v>
      </c>
      <c r="N25" s="2096" t="s">
        <v>718</v>
      </c>
      <c r="O25" s="2212" t="s">
        <v>719</v>
      </c>
      <c r="P25" s="2212" t="s">
        <v>720</v>
      </c>
      <c r="Q25" s="2220" t="s">
        <v>721</v>
      </c>
    </row>
    <row r="26" spans="1:17" ht="47.25" customHeight="1">
      <c r="A26" s="2215"/>
      <c r="B26" s="2091"/>
      <c r="C26" s="2091"/>
      <c r="D26" s="2096"/>
      <c r="E26" s="2096"/>
      <c r="F26" s="2096"/>
      <c r="G26" s="2096"/>
      <c r="H26" s="2096"/>
      <c r="I26" s="2096"/>
      <c r="J26" s="2096"/>
      <c r="K26" s="2096"/>
      <c r="L26" s="2096"/>
      <c r="M26" s="2096"/>
      <c r="N26" s="2096"/>
      <c r="O26" s="2212"/>
      <c r="P26" s="2212"/>
      <c r="Q26" s="2221"/>
    </row>
    <row r="27" spans="1:17">
      <c r="A27" s="2216"/>
      <c r="B27" s="2092"/>
      <c r="C27" s="2092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212"/>
      <c r="P27" s="2212"/>
      <c r="Q27" s="2222"/>
    </row>
    <row r="28" spans="1:17">
      <c r="A28" s="1059">
        <v>1</v>
      </c>
      <c r="B28" s="1059">
        <v>2</v>
      </c>
      <c r="C28" s="1059">
        <v>3</v>
      </c>
      <c r="D28" s="1059">
        <v>4</v>
      </c>
      <c r="E28" s="1059">
        <v>5</v>
      </c>
      <c r="F28" s="1059">
        <v>6</v>
      </c>
      <c r="G28" s="1059">
        <v>7</v>
      </c>
      <c r="H28" s="1059">
        <v>8</v>
      </c>
      <c r="I28" s="1059">
        <v>9</v>
      </c>
      <c r="J28" s="1059">
        <v>10</v>
      </c>
      <c r="K28" s="1059">
        <v>11</v>
      </c>
      <c r="L28" s="1059">
        <v>12</v>
      </c>
      <c r="M28" s="1059">
        <v>13</v>
      </c>
      <c r="N28" s="1059">
        <v>14</v>
      </c>
      <c r="O28" s="1059">
        <v>15</v>
      </c>
      <c r="P28" s="1059">
        <v>16</v>
      </c>
      <c r="Q28" s="1059">
        <v>17</v>
      </c>
    </row>
    <row r="29" spans="1:17">
      <c r="A29" s="1059"/>
      <c r="B29" s="2093" t="s">
        <v>180</v>
      </c>
      <c r="C29" s="2094"/>
      <c r="D29" s="2094"/>
      <c r="E29" s="2094"/>
      <c r="F29" s="2094"/>
      <c r="G29" s="2094"/>
      <c r="H29" s="2094"/>
      <c r="I29" s="2094"/>
      <c r="J29" s="2094"/>
      <c r="K29" s="2094"/>
      <c r="L29" s="2094"/>
      <c r="M29" s="2094"/>
      <c r="N29" s="2094"/>
      <c r="O29" s="2094"/>
      <c r="P29" s="2094"/>
      <c r="Q29" s="2095"/>
    </row>
    <row r="30" spans="1:17" ht="26.4">
      <c r="A30" s="1066" t="s">
        <v>743</v>
      </c>
      <c r="B30" s="503">
        <v>440479.47</v>
      </c>
      <c r="C30" s="503">
        <v>440479.47</v>
      </c>
      <c r="D30" s="503">
        <v>0</v>
      </c>
      <c r="E30" s="503">
        <v>0</v>
      </c>
      <c r="F30" s="503">
        <v>0</v>
      </c>
      <c r="G30" s="503">
        <v>0</v>
      </c>
      <c r="H30" s="503">
        <v>0</v>
      </c>
      <c r="I30" s="503">
        <v>0</v>
      </c>
      <c r="J30" s="503">
        <v>0</v>
      </c>
      <c r="K30" s="503">
        <v>0</v>
      </c>
      <c r="L30" s="503">
        <v>135000</v>
      </c>
      <c r="M30" s="503">
        <v>7395.47</v>
      </c>
      <c r="N30" s="503">
        <v>298084</v>
      </c>
      <c r="O30" s="503">
        <v>0</v>
      </c>
      <c r="P30" s="503">
        <v>0</v>
      </c>
      <c r="Q30" s="503">
        <v>0</v>
      </c>
    </row>
    <row r="31" spans="1:17">
      <c r="A31" s="1067" t="s">
        <v>744</v>
      </c>
      <c r="B31" s="503">
        <v>30000</v>
      </c>
      <c r="C31" s="503">
        <v>30000</v>
      </c>
      <c r="D31" s="503">
        <v>0</v>
      </c>
      <c r="E31" s="503">
        <v>0</v>
      </c>
      <c r="F31" s="503">
        <v>0</v>
      </c>
      <c r="G31" s="503">
        <v>0</v>
      </c>
      <c r="H31" s="503">
        <v>0</v>
      </c>
      <c r="I31" s="503">
        <v>0</v>
      </c>
      <c r="J31" s="503">
        <v>0</v>
      </c>
      <c r="K31" s="503">
        <v>0</v>
      </c>
      <c r="L31" s="503">
        <v>0</v>
      </c>
      <c r="M31" s="503">
        <v>0</v>
      </c>
      <c r="N31" s="503">
        <v>30000</v>
      </c>
      <c r="O31" s="503">
        <v>0</v>
      </c>
      <c r="P31" s="503">
        <v>0</v>
      </c>
      <c r="Q31" s="503">
        <v>0</v>
      </c>
    </row>
    <row r="32" spans="1:17">
      <c r="A32" s="1067" t="s">
        <v>745</v>
      </c>
      <c r="B32" s="503">
        <v>410479.47</v>
      </c>
      <c r="C32" s="503">
        <v>410479.47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0</v>
      </c>
      <c r="K32" s="503">
        <v>0</v>
      </c>
      <c r="L32" s="503">
        <v>135000</v>
      </c>
      <c r="M32" s="503">
        <v>7395.47</v>
      </c>
      <c r="N32" s="503">
        <v>268084</v>
      </c>
      <c r="O32" s="503">
        <v>0</v>
      </c>
      <c r="P32" s="503">
        <v>0</v>
      </c>
      <c r="Q32" s="503">
        <v>0</v>
      </c>
    </row>
    <row r="33" spans="1:17">
      <c r="A33" s="1068" t="s">
        <v>746</v>
      </c>
      <c r="B33" s="503">
        <v>85259706.290000007</v>
      </c>
      <c r="C33" s="503">
        <v>85259706.290000007</v>
      </c>
      <c r="D33" s="503">
        <v>8916468.1400000006</v>
      </c>
      <c r="E33" s="503">
        <v>10007.200000000001</v>
      </c>
      <c r="F33" s="503">
        <v>400000</v>
      </c>
      <c r="G33" s="503">
        <v>8506460.9399999995</v>
      </c>
      <c r="H33" s="503">
        <v>0</v>
      </c>
      <c r="I33" s="503">
        <v>0</v>
      </c>
      <c r="J33" s="503">
        <v>5575621.6500000004</v>
      </c>
      <c r="K33" s="503">
        <v>213001.60000000001</v>
      </c>
      <c r="L33" s="503">
        <v>31197459.32</v>
      </c>
      <c r="M33" s="503">
        <v>22610436.100000001</v>
      </c>
      <c r="N33" s="503">
        <v>16746719.48</v>
      </c>
      <c r="O33" s="503">
        <v>0</v>
      </c>
      <c r="P33" s="503">
        <v>0</v>
      </c>
      <c r="Q33" s="503">
        <v>0</v>
      </c>
    </row>
    <row r="34" spans="1:17">
      <c r="A34" s="1067" t="s">
        <v>747</v>
      </c>
      <c r="B34" s="503">
        <v>13506626.16</v>
      </c>
      <c r="C34" s="503">
        <v>13506626.16</v>
      </c>
      <c r="D34" s="503">
        <v>3115798.1</v>
      </c>
      <c r="E34" s="503">
        <v>0</v>
      </c>
      <c r="F34" s="503">
        <v>0</v>
      </c>
      <c r="G34" s="503">
        <v>3115798.1</v>
      </c>
      <c r="H34" s="503">
        <v>0</v>
      </c>
      <c r="I34" s="503">
        <v>0</v>
      </c>
      <c r="J34" s="503">
        <v>5448500.4199999999</v>
      </c>
      <c r="K34" s="503">
        <v>0</v>
      </c>
      <c r="L34" s="503">
        <v>1365756.43</v>
      </c>
      <c r="M34" s="503">
        <v>478248.32</v>
      </c>
      <c r="N34" s="503">
        <v>3098322.89</v>
      </c>
      <c r="O34" s="503">
        <v>0</v>
      </c>
      <c r="P34" s="503">
        <v>0</v>
      </c>
      <c r="Q34" s="503">
        <v>0</v>
      </c>
    </row>
    <row r="35" spans="1:17">
      <c r="A35" s="1067" t="s">
        <v>748</v>
      </c>
      <c r="B35" s="503">
        <v>71753080.129999995</v>
      </c>
      <c r="C35" s="503">
        <v>71753080.129999995</v>
      </c>
      <c r="D35" s="503">
        <v>5800670.04</v>
      </c>
      <c r="E35" s="503">
        <v>10007.200000000001</v>
      </c>
      <c r="F35" s="503">
        <v>400000</v>
      </c>
      <c r="G35" s="503">
        <v>5390662.8399999999</v>
      </c>
      <c r="H35" s="503">
        <v>0</v>
      </c>
      <c r="I35" s="503">
        <v>0</v>
      </c>
      <c r="J35" s="503">
        <v>127121.23</v>
      </c>
      <c r="K35" s="503">
        <v>213001.60000000001</v>
      </c>
      <c r="L35" s="503">
        <v>29831702.890000001</v>
      </c>
      <c r="M35" s="503">
        <v>22132187.780000001</v>
      </c>
      <c r="N35" s="503">
        <v>13648396.59</v>
      </c>
      <c r="O35" s="503">
        <v>0</v>
      </c>
      <c r="P35" s="503">
        <v>0</v>
      </c>
      <c r="Q35" s="503">
        <v>0</v>
      </c>
    </row>
    <row r="36" spans="1:17" ht="26.4">
      <c r="A36" s="1066" t="s">
        <v>749</v>
      </c>
      <c r="B36" s="503">
        <v>35993964823.440002</v>
      </c>
      <c r="C36" s="503">
        <v>35993964823.440002</v>
      </c>
      <c r="D36" s="503">
        <v>563025.93000000005</v>
      </c>
      <c r="E36" s="503">
        <v>60089.43</v>
      </c>
      <c r="F36" s="503">
        <v>2904.96</v>
      </c>
      <c r="G36" s="503">
        <v>500031.54</v>
      </c>
      <c r="H36" s="503">
        <v>0</v>
      </c>
      <c r="I36" s="503">
        <v>0</v>
      </c>
      <c r="J36" s="503">
        <v>35993346887.080002</v>
      </c>
      <c r="K36" s="503">
        <v>7110.05</v>
      </c>
      <c r="L36" s="503">
        <v>47800.38</v>
      </c>
      <c r="M36" s="503">
        <v>0</v>
      </c>
      <c r="N36" s="503">
        <v>0</v>
      </c>
      <c r="O36" s="503">
        <v>0</v>
      </c>
      <c r="P36" s="503">
        <v>0</v>
      </c>
      <c r="Q36" s="503">
        <v>0</v>
      </c>
    </row>
    <row r="37" spans="1:17">
      <c r="A37" s="1067" t="s">
        <v>750</v>
      </c>
      <c r="B37" s="503">
        <v>428081.34</v>
      </c>
      <c r="C37" s="503">
        <v>428081.34</v>
      </c>
      <c r="D37" s="503">
        <v>428081.34</v>
      </c>
      <c r="E37" s="503">
        <v>0</v>
      </c>
      <c r="F37" s="503">
        <v>0</v>
      </c>
      <c r="G37" s="503">
        <v>428081.34</v>
      </c>
      <c r="H37" s="503">
        <v>0</v>
      </c>
      <c r="I37" s="503">
        <v>0</v>
      </c>
      <c r="J37" s="503">
        <v>0</v>
      </c>
      <c r="K37" s="503">
        <v>0</v>
      </c>
      <c r="L37" s="503">
        <v>0</v>
      </c>
      <c r="M37" s="503">
        <v>0</v>
      </c>
      <c r="N37" s="503">
        <v>0</v>
      </c>
      <c r="O37" s="503">
        <v>0</v>
      </c>
      <c r="P37" s="503">
        <v>0</v>
      </c>
      <c r="Q37" s="503">
        <v>0</v>
      </c>
    </row>
    <row r="38" spans="1:17">
      <c r="A38" s="1067" t="s">
        <v>751</v>
      </c>
      <c r="B38" s="503">
        <v>35156698239.879997</v>
      </c>
      <c r="C38" s="503">
        <v>35156698239.879997</v>
      </c>
      <c r="D38" s="503">
        <v>60089.43</v>
      </c>
      <c r="E38" s="503">
        <v>60089.43</v>
      </c>
      <c r="F38" s="503">
        <v>0</v>
      </c>
      <c r="G38" s="503">
        <v>0</v>
      </c>
      <c r="H38" s="503">
        <v>0</v>
      </c>
      <c r="I38" s="503">
        <v>0</v>
      </c>
      <c r="J38" s="503">
        <v>35156623534.620003</v>
      </c>
      <c r="K38" s="503">
        <v>7110.05</v>
      </c>
      <c r="L38" s="503">
        <v>7505.78</v>
      </c>
      <c r="M38" s="503">
        <v>0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7" t="s">
        <v>752</v>
      </c>
      <c r="B39" s="503">
        <v>836838502.22000003</v>
      </c>
      <c r="C39" s="503">
        <v>836838502.22000003</v>
      </c>
      <c r="D39" s="503">
        <v>74855.16</v>
      </c>
      <c r="E39" s="503">
        <v>0</v>
      </c>
      <c r="F39" s="503">
        <v>2904.96</v>
      </c>
      <c r="G39" s="503">
        <v>71950.2</v>
      </c>
      <c r="H39" s="503">
        <v>0</v>
      </c>
      <c r="I39" s="503">
        <v>0</v>
      </c>
      <c r="J39" s="503">
        <v>836723352.46000004</v>
      </c>
      <c r="K39" s="503">
        <v>0</v>
      </c>
      <c r="L39" s="503">
        <v>40294.6</v>
      </c>
      <c r="M39" s="503">
        <v>0</v>
      </c>
      <c r="N39" s="503">
        <v>0</v>
      </c>
      <c r="O39" s="503">
        <v>0</v>
      </c>
      <c r="P39" s="503">
        <v>0</v>
      </c>
      <c r="Q39" s="503">
        <v>0</v>
      </c>
    </row>
    <row r="40" spans="1:17" ht="26.4">
      <c r="A40" s="1066" t="s">
        <v>753</v>
      </c>
      <c r="B40" s="503">
        <v>3110269940.5500002</v>
      </c>
      <c r="C40" s="503">
        <v>3103002580.02</v>
      </c>
      <c r="D40" s="503">
        <v>31441793.649999999</v>
      </c>
      <c r="E40" s="503">
        <v>21505116.379999999</v>
      </c>
      <c r="F40" s="503">
        <v>2460250.06</v>
      </c>
      <c r="G40" s="503">
        <v>6885825.2300000004</v>
      </c>
      <c r="H40" s="503">
        <v>590601.98</v>
      </c>
      <c r="I40" s="503">
        <v>0</v>
      </c>
      <c r="J40" s="503">
        <v>3826213.1</v>
      </c>
      <c r="K40" s="503">
        <v>2418348.7400000002</v>
      </c>
      <c r="L40" s="503">
        <v>621078316.62</v>
      </c>
      <c r="M40" s="503">
        <v>2432136558.4099998</v>
      </c>
      <c r="N40" s="503">
        <v>12101349.5</v>
      </c>
      <c r="O40" s="503">
        <v>7267360.5300000003</v>
      </c>
      <c r="P40" s="503">
        <v>4992472.1500000004</v>
      </c>
      <c r="Q40" s="503">
        <v>2274888.38</v>
      </c>
    </row>
    <row r="41" spans="1:17">
      <c r="A41" s="1069" t="s">
        <v>754</v>
      </c>
      <c r="B41" s="503">
        <v>250985501.41</v>
      </c>
      <c r="C41" s="503">
        <v>250980847.12</v>
      </c>
      <c r="D41" s="503">
        <v>1957842.95</v>
      </c>
      <c r="E41" s="503">
        <v>485479.66</v>
      </c>
      <c r="F41" s="503">
        <v>8998.9699999999993</v>
      </c>
      <c r="G41" s="503">
        <v>1456964.32</v>
      </c>
      <c r="H41" s="503">
        <v>6400</v>
      </c>
      <c r="I41" s="503">
        <v>0</v>
      </c>
      <c r="J41" s="503">
        <v>781341.97</v>
      </c>
      <c r="K41" s="503">
        <v>976047.85</v>
      </c>
      <c r="L41" s="503">
        <v>59269305.189999998</v>
      </c>
      <c r="M41" s="503">
        <v>185512807.94</v>
      </c>
      <c r="N41" s="503">
        <v>2483501.2200000002</v>
      </c>
      <c r="O41" s="503">
        <v>4654.29</v>
      </c>
      <c r="P41" s="503">
        <v>2254.29</v>
      </c>
      <c r="Q41" s="503">
        <v>2400</v>
      </c>
    </row>
    <row r="42" spans="1:17">
      <c r="A42" s="1067" t="s">
        <v>755</v>
      </c>
      <c r="B42" s="503">
        <v>2859284439.1399999</v>
      </c>
      <c r="C42" s="503">
        <v>2852021732.9000001</v>
      </c>
      <c r="D42" s="503">
        <v>29483950.699999999</v>
      </c>
      <c r="E42" s="503">
        <v>21019636.719999999</v>
      </c>
      <c r="F42" s="503">
        <v>2451251.09</v>
      </c>
      <c r="G42" s="503">
        <v>5428860.9100000001</v>
      </c>
      <c r="H42" s="503">
        <v>584201.98</v>
      </c>
      <c r="I42" s="503">
        <v>0</v>
      </c>
      <c r="J42" s="503">
        <v>3044871.13</v>
      </c>
      <c r="K42" s="503">
        <v>1442300.89</v>
      </c>
      <c r="L42" s="503">
        <v>561809011.42999995</v>
      </c>
      <c r="M42" s="503">
        <v>2246623750.4699998</v>
      </c>
      <c r="N42" s="503">
        <v>9617848.2799999993</v>
      </c>
      <c r="O42" s="503">
        <v>7262706.2400000002</v>
      </c>
      <c r="P42" s="503">
        <v>4990217.8600000003</v>
      </c>
      <c r="Q42" s="503">
        <v>2272488.38</v>
      </c>
    </row>
    <row r="43" spans="1:17" ht="26.4">
      <c r="A43" s="1066" t="s">
        <v>756</v>
      </c>
      <c r="B43" s="503">
        <v>1096687752.6800001</v>
      </c>
      <c r="C43" s="503">
        <v>1096538656.01</v>
      </c>
      <c r="D43" s="503">
        <v>270099068.60000002</v>
      </c>
      <c r="E43" s="503">
        <v>210894766.21000001</v>
      </c>
      <c r="F43" s="503">
        <v>2260712.04</v>
      </c>
      <c r="G43" s="503">
        <v>53519767.659999996</v>
      </c>
      <c r="H43" s="503">
        <v>3423822.69</v>
      </c>
      <c r="I43" s="503">
        <v>86.59</v>
      </c>
      <c r="J43" s="503">
        <v>329113.87</v>
      </c>
      <c r="K43" s="503">
        <v>9444358.4299999997</v>
      </c>
      <c r="L43" s="503">
        <v>510806766.16000003</v>
      </c>
      <c r="M43" s="503">
        <v>298663295.37</v>
      </c>
      <c r="N43" s="503">
        <v>7195966.9900000002</v>
      </c>
      <c r="O43" s="503">
        <v>149096.67000000001</v>
      </c>
      <c r="P43" s="503">
        <v>149056.76999999999</v>
      </c>
      <c r="Q43" s="503">
        <v>39.9</v>
      </c>
    </row>
    <row r="44" spans="1:17">
      <c r="A44" s="1069" t="s">
        <v>757</v>
      </c>
      <c r="B44" s="503">
        <v>186944927.52000001</v>
      </c>
      <c r="C44" s="503">
        <v>186894142.19</v>
      </c>
      <c r="D44" s="503">
        <v>10037898.24</v>
      </c>
      <c r="E44" s="503">
        <v>1944197.1</v>
      </c>
      <c r="F44" s="503">
        <v>174468.23</v>
      </c>
      <c r="G44" s="503">
        <v>6973716.6699999999</v>
      </c>
      <c r="H44" s="503">
        <v>945516.24</v>
      </c>
      <c r="I44" s="503">
        <v>86.59</v>
      </c>
      <c r="J44" s="503">
        <v>49740.17</v>
      </c>
      <c r="K44" s="503">
        <v>421711.76</v>
      </c>
      <c r="L44" s="503">
        <v>95139632.439999998</v>
      </c>
      <c r="M44" s="503">
        <v>80099517.799999997</v>
      </c>
      <c r="N44" s="503">
        <v>1145555.19</v>
      </c>
      <c r="O44" s="503">
        <v>50785.33</v>
      </c>
      <c r="P44" s="503">
        <v>50745.43</v>
      </c>
      <c r="Q44" s="503">
        <v>39.9</v>
      </c>
    </row>
    <row r="45" spans="1:17" ht="26.4">
      <c r="A45" s="1069" t="s">
        <v>826</v>
      </c>
      <c r="B45" s="503">
        <v>144289184.86000001</v>
      </c>
      <c r="C45" s="503">
        <v>144289184.86000001</v>
      </c>
      <c r="D45" s="503">
        <v>48560092.030000001</v>
      </c>
      <c r="E45" s="503">
        <v>44222455.759999998</v>
      </c>
      <c r="F45" s="503">
        <v>125859.32</v>
      </c>
      <c r="G45" s="503">
        <v>3671299.29</v>
      </c>
      <c r="H45" s="503">
        <v>540477.66</v>
      </c>
      <c r="I45" s="503">
        <v>0</v>
      </c>
      <c r="J45" s="503">
        <v>2126</v>
      </c>
      <c r="K45" s="503">
        <v>1238630.3</v>
      </c>
      <c r="L45" s="503">
        <v>44451271.090000004</v>
      </c>
      <c r="M45" s="503">
        <v>49914739.840000004</v>
      </c>
      <c r="N45" s="503">
        <v>122325.6</v>
      </c>
      <c r="O45" s="503">
        <v>0</v>
      </c>
      <c r="P45" s="503">
        <v>0</v>
      </c>
      <c r="Q45" s="503">
        <v>0</v>
      </c>
    </row>
    <row r="46" spans="1:17" ht="26.4">
      <c r="A46" s="1069" t="s">
        <v>759</v>
      </c>
      <c r="B46" s="503">
        <v>765453640.29999995</v>
      </c>
      <c r="C46" s="503">
        <v>765355328.96000004</v>
      </c>
      <c r="D46" s="503">
        <v>211501078.33000001</v>
      </c>
      <c r="E46" s="503">
        <v>164728113.34999999</v>
      </c>
      <c r="F46" s="503">
        <v>1960384.49</v>
      </c>
      <c r="G46" s="503">
        <v>42874751.700000003</v>
      </c>
      <c r="H46" s="503">
        <v>1937828.79</v>
      </c>
      <c r="I46" s="503">
        <v>0</v>
      </c>
      <c r="J46" s="503">
        <v>277247.7</v>
      </c>
      <c r="K46" s="503">
        <v>7784016.3700000001</v>
      </c>
      <c r="L46" s="503">
        <v>371215862.63</v>
      </c>
      <c r="M46" s="503">
        <v>168649037.72999999</v>
      </c>
      <c r="N46" s="503">
        <v>5928086.2000000002</v>
      </c>
      <c r="O46" s="503">
        <v>98311.34</v>
      </c>
      <c r="P46" s="503">
        <v>98311.34</v>
      </c>
      <c r="Q46" s="503">
        <v>0</v>
      </c>
    </row>
    <row r="48" spans="1:17">
      <c r="B48" s="2085" t="s">
        <v>760</v>
      </c>
      <c r="C48" s="2085"/>
      <c r="D48" s="2085"/>
      <c r="E48" s="2085"/>
      <c r="F48" s="2085"/>
      <c r="G48" s="2085"/>
      <c r="H48" s="2085"/>
      <c r="I48" s="2085"/>
      <c r="J48" s="2085"/>
      <c r="K48" s="2085"/>
      <c r="L48" s="2085"/>
      <c r="M48" s="2085"/>
    </row>
    <row r="50" spans="2:12">
      <c r="B50" s="2105" t="s">
        <v>1</v>
      </c>
      <c r="C50" s="2106"/>
      <c r="D50" s="2106"/>
      <c r="E50" s="2107"/>
      <c r="F50" s="2114" t="s">
        <v>761</v>
      </c>
      <c r="G50" s="2093" t="s">
        <v>762</v>
      </c>
      <c r="H50" s="2094"/>
      <c r="I50" s="2094"/>
      <c r="J50" s="2094"/>
      <c r="K50" s="2094"/>
      <c r="L50" s="2095"/>
    </row>
    <row r="51" spans="2:12">
      <c r="B51" s="2108"/>
      <c r="C51" s="2109"/>
      <c r="D51" s="2109"/>
      <c r="E51" s="2110"/>
      <c r="F51" s="2097"/>
      <c r="G51" s="2212" t="s">
        <v>763</v>
      </c>
      <c r="H51" s="2096" t="s">
        <v>709</v>
      </c>
      <c r="I51" s="2096" t="s">
        <v>710</v>
      </c>
      <c r="J51" s="2096" t="s">
        <v>741</v>
      </c>
      <c r="K51" s="2096" t="s">
        <v>764</v>
      </c>
      <c r="L51" s="2213" t="s">
        <v>765</v>
      </c>
    </row>
    <row r="52" spans="2:12">
      <c r="B52" s="2108"/>
      <c r="C52" s="2109"/>
      <c r="D52" s="2109"/>
      <c r="E52" s="2110"/>
      <c r="F52" s="2097"/>
      <c r="G52" s="2212"/>
      <c r="H52" s="2096"/>
      <c r="I52" s="2096"/>
      <c r="J52" s="2096"/>
      <c r="K52" s="2096"/>
      <c r="L52" s="2213"/>
    </row>
    <row r="53" spans="2:12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2">
      <c r="B54" s="2111"/>
      <c r="C54" s="2112"/>
      <c r="D54" s="2112"/>
      <c r="E54" s="2113"/>
      <c r="F54" s="2098"/>
      <c r="G54" s="2212"/>
      <c r="H54" s="2096"/>
      <c r="I54" s="2096"/>
      <c r="J54" s="2096"/>
      <c r="K54" s="2096"/>
      <c r="L54" s="2213"/>
    </row>
    <row r="55" spans="2:12">
      <c r="B55" s="2096">
        <v>1</v>
      </c>
      <c r="C55" s="2096"/>
      <c r="D55" s="2096"/>
      <c r="E55" s="2096"/>
      <c r="F55" s="464">
        <v>2</v>
      </c>
      <c r="G55" s="464">
        <v>3</v>
      </c>
      <c r="H55" s="464">
        <v>4</v>
      </c>
      <c r="I55" s="464">
        <v>5</v>
      </c>
      <c r="J55" s="464">
        <v>6</v>
      </c>
      <c r="K55" s="464">
        <v>7</v>
      </c>
      <c r="L55" s="504">
        <v>8</v>
      </c>
    </row>
    <row r="56" spans="2:12">
      <c r="B56" s="2096"/>
      <c r="C56" s="2096"/>
      <c r="D56" s="2096"/>
      <c r="E56" s="2096"/>
      <c r="F56" s="2093" t="s">
        <v>180</v>
      </c>
      <c r="G56" s="2209"/>
      <c r="H56" s="2209"/>
      <c r="I56" s="2209"/>
      <c r="J56" s="2209"/>
      <c r="K56" s="2209"/>
      <c r="L56" s="2207"/>
    </row>
    <row r="57" spans="2:12" ht="24.6" customHeight="1">
      <c r="B57" s="2102" t="s">
        <v>766</v>
      </c>
      <c r="C57" s="2103"/>
      <c r="D57" s="2103"/>
      <c r="E57" s="2104"/>
      <c r="F57" s="458">
        <v>194823508.28</v>
      </c>
      <c r="G57" s="458">
        <v>98215982.269999996</v>
      </c>
      <c r="H57" s="458">
        <v>8078292.3899999997</v>
      </c>
      <c r="I57" s="458">
        <v>46206936.530000001</v>
      </c>
      <c r="J57" s="458">
        <v>43535273.310000002</v>
      </c>
      <c r="K57" s="458">
        <v>395480.04</v>
      </c>
      <c r="L57" s="458">
        <v>96607526.010000005</v>
      </c>
    </row>
    <row r="58" spans="2:12" ht="27" customHeight="1">
      <c r="B58" s="2102" t="s">
        <v>767</v>
      </c>
      <c r="C58" s="2103"/>
      <c r="D58" s="2103"/>
      <c r="E58" s="2104"/>
      <c r="F58" s="458">
        <v>11911579.220000001</v>
      </c>
      <c r="G58" s="458">
        <v>0</v>
      </c>
      <c r="H58" s="458">
        <v>0</v>
      </c>
      <c r="I58" s="458">
        <v>0</v>
      </c>
      <c r="J58" s="458">
        <v>0</v>
      </c>
      <c r="K58" s="458">
        <v>0</v>
      </c>
      <c r="L58" s="458">
        <v>11911579.220000001</v>
      </c>
    </row>
    <row r="59" spans="2:12">
      <c r="B59" s="2102" t="s">
        <v>768</v>
      </c>
      <c r="C59" s="2103"/>
      <c r="D59" s="2103"/>
      <c r="E59" s="2104"/>
      <c r="F59" s="458">
        <v>6735055.0800000001</v>
      </c>
      <c r="G59" s="458">
        <v>199607.8</v>
      </c>
      <c r="H59" s="458">
        <v>0</v>
      </c>
      <c r="I59" s="458">
        <v>0</v>
      </c>
      <c r="J59" s="458">
        <v>90021.759999999995</v>
      </c>
      <c r="K59" s="458">
        <v>109586.04</v>
      </c>
      <c r="L59" s="458">
        <v>6535447.2800000003</v>
      </c>
    </row>
    <row r="60" spans="2:12">
      <c r="B60" s="2102" t="s">
        <v>769</v>
      </c>
      <c r="C60" s="2103"/>
      <c r="D60" s="2103"/>
      <c r="E60" s="2104"/>
      <c r="F60" s="458">
        <v>0</v>
      </c>
      <c r="G60" s="458">
        <v>0</v>
      </c>
      <c r="H60" s="458">
        <v>0</v>
      </c>
      <c r="I60" s="458">
        <v>0</v>
      </c>
      <c r="J60" s="458">
        <v>0</v>
      </c>
      <c r="K60" s="458">
        <v>0</v>
      </c>
      <c r="L60" s="458">
        <v>0</v>
      </c>
    </row>
    <row r="61" spans="2:12" ht="23.4" customHeight="1">
      <c r="B61" s="2102" t="s">
        <v>770</v>
      </c>
      <c r="C61" s="2103"/>
      <c r="D61" s="2103"/>
      <c r="E61" s="2104"/>
      <c r="F61" s="458">
        <v>0</v>
      </c>
      <c r="G61" s="458">
        <v>0</v>
      </c>
      <c r="H61" s="458">
        <v>0</v>
      </c>
      <c r="I61" s="458">
        <v>0</v>
      </c>
      <c r="J61" s="458">
        <v>0</v>
      </c>
      <c r="K61" s="458">
        <v>0</v>
      </c>
      <c r="L61" s="458">
        <v>0</v>
      </c>
    </row>
    <row r="62" spans="2:12" ht="24" customHeight="1">
      <c r="B62" s="2102" t="s">
        <v>771</v>
      </c>
      <c r="C62" s="2103"/>
      <c r="D62" s="2103"/>
      <c r="E62" s="2104"/>
      <c r="F62" s="458">
        <v>200734.99</v>
      </c>
      <c r="G62" s="458">
        <v>0</v>
      </c>
      <c r="H62" s="458">
        <v>0</v>
      </c>
      <c r="I62" s="458">
        <v>0</v>
      </c>
      <c r="J62" s="458">
        <v>0</v>
      </c>
      <c r="K62" s="458">
        <v>0</v>
      </c>
      <c r="L62" s="458">
        <v>200734.99</v>
      </c>
    </row>
    <row r="63" spans="2:12" ht="25.95" customHeight="1">
      <c r="B63" s="2102" t="s">
        <v>772</v>
      </c>
      <c r="C63" s="2103"/>
      <c r="D63" s="2103"/>
      <c r="E63" s="2104"/>
      <c r="F63" s="458">
        <v>120000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120000</v>
      </c>
    </row>
    <row r="65" spans="1:4">
      <c r="A65" s="856" t="s">
        <v>1146</v>
      </c>
      <c r="B65" s="856"/>
      <c r="C65" s="856"/>
      <c r="D65" s="856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7"/>
    <mergeCell ref="B24:B27"/>
    <mergeCell ref="C24:N24"/>
    <mergeCell ref="O24:Q24"/>
    <mergeCell ref="C25:C27"/>
    <mergeCell ref="D25:D27"/>
    <mergeCell ref="E25:E27"/>
    <mergeCell ref="F25:F27"/>
    <mergeCell ref="G25:G27"/>
    <mergeCell ref="H25:H27"/>
    <mergeCell ref="O25:O27"/>
    <mergeCell ref="P25:P27"/>
    <mergeCell ref="Q25:Q27"/>
    <mergeCell ref="B29:Q29"/>
    <mergeCell ref="B48:M48"/>
    <mergeCell ref="I25:I27"/>
    <mergeCell ref="J25:J27"/>
    <mergeCell ref="K25:K27"/>
    <mergeCell ref="L25:L27"/>
    <mergeCell ref="M25:M27"/>
    <mergeCell ref="N25:N27"/>
    <mergeCell ref="F56:L56"/>
    <mergeCell ref="B57:E57"/>
    <mergeCell ref="B58:E58"/>
    <mergeCell ref="B59:E59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60:E60"/>
    <mergeCell ref="B61:E61"/>
    <mergeCell ref="B62:E62"/>
    <mergeCell ref="B63:E63"/>
    <mergeCell ref="B55:E55"/>
    <mergeCell ref="B56:E5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7A56-289B-4E46-8E4C-1754B5060732}">
  <dimension ref="A1:M116"/>
  <sheetViews>
    <sheetView view="pageBreakPreview" topLeftCell="A115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4" width="14.5546875" style="394" customWidth="1"/>
    <col min="5" max="5" width="13.88671875" style="394" customWidth="1"/>
    <col min="6" max="6" width="13" style="394" customWidth="1"/>
    <col min="7" max="7" width="11.88671875" style="394" customWidth="1"/>
    <col min="8" max="8" width="12" style="394" bestFit="1" customWidth="1"/>
    <col min="9" max="9" width="5.6640625" style="394" bestFit="1" customWidth="1"/>
    <col min="10" max="10" width="7.44140625" style="394" customWidth="1"/>
    <col min="11" max="11" width="6.33203125" style="394" bestFit="1" customWidth="1"/>
    <col min="12" max="12" width="8.109375" style="394" customWidth="1"/>
    <col min="13" max="16384" width="9.109375" style="394"/>
  </cols>
  <sheetData>
    <row r="1" spans="1:12" ht="15.6">
      <c r="A1" s="471" t="s">
        <v>1150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7">
        <v>1</v>
      </c>
      <c r="B5" s="423">
        <v>2</v>
      </c>
      <c r="C5" s="423">
        <v>3</v>
      </c>
      <c r="D5" s="423">
        <v>4</v>
      </c>
      <c r="E5" s="423">
        <v>5</v>
      </c>
      <c r="F5" s="423">
        <v>6</v>
      </c>
      <c r="G5" s="423">
        <v>7</v>
      </c>
      <c r="H5" s="423">
        <v>8</v>
      </c>
      <c r="I5" s="423">
        <v>9</v>
      </c>
      <c r="J5" s="423">
        <v>10</v>
      </c>
      <c r="K5" s="423">
        <v>11</v>
      </c>
    </row>
    <row r="6" spans="1:12">
      <c r="A6" s="399" t="s">
        <v>621</v>
      </c>
      <c r="B6" s="400">
        <v>74325447537.869995</v>
      </c>
      <c r="C6" s="400">
        <v>72658669849.179993</v>
      </c>
      <c r="D6" s="400">
        <v>2264850276.0300002</v>
      </c>
      <c r="E6" s="400">
        <v>252060472.24000001</v>
      </c>
      <c r="F6" s="400">
        <v>44142359.640000001</v>
      </c>
      <c r="G6" s="400">
        <v>47501795.649999999</v>
      </c>
      <c r="H6" s="400">
        <v>3431681.19</v>
      </c>
      <c r="I6" s="401">
        <v>100</v>
      </c>
      <c r="J6" s="401">
        <v>97.757460272485062</v>
      </c>
      <c r="K6" s="401"/>
    </row>
    <row r="7" spans="1:12" ht="27.6">
      <c r="A7" s="402" t="s">
        <v>622</v>
      </c>
      <c r="B7" s="400">
        <v>33975816664.539997</v>
      </c>
      <c r="C7" s="400">
        <v>33887423571.969994</v>
      </c>
      <c r="D7" s="400">
        <v>2264850276.0300002</v>
      </c>
      <c r="E7" s="400">
        <v>252060472.24000001</v>
      </c>
      <c r="F7" s="400">
        <v>44142359.640000001</v>
      </c>
      <c r="G7" s="400">
        <v>47501795.649999999</v>
      </c>
      <c r="H7" s="400">
        <v>3431681.19</v>
      </c>
      <c r="I7" s="401">
        <v>46.63920168413658</v>
      </c>
      <c r="J7" s="401">
        <v>99.739835267411664</v>
      </c>
      <c r="K7" s="401">
        <v>100</v>
      </c>
    </row>
    <row r="8" spans="1:12">
      <c r="A8" s="403" t="s">
        <v>623</v>
      </c>
      <c r="B8" s="404">
        <v>1141788976.4000001</v>
      </c>
      <c r="C8" s="404">
        <v>1141526160</v>
      </c>
      <c r="D8" s="404">
        <v>0</v>
      </c>
      <c r="E8" s="404">
        <v>0</v>
      </c>
      <c r="F8" s="404">
        <v>0</v>
      </c>
      <c r="G8" s="404">
        <v>0</v>
      </c>
      <c r="H8" s="404">
        <v>0</v>
      </c>
      <c r="I8" s="405">
        <v>1.5710804538116423</v>
      </c>
      <c r="J8" s="405">
        <v>99.976982051374435</v>
      </c>
      <c r="K8" s="405">
        <v>3.3685835028904769</v>
      </c>
    </row>
    <row r="9" spans="1:12">
      <c r="A9" s="403" t="s">
        <v>624</v>
      </c>
      <c r="B9" s="404">
        <v>11818079117.219999</v>
      </c>
      <c r="C9" s="404">
        <v>11964200945</v>
      </c>
      <c r="D9" s="404">
        <v>0</v>
      </c>
      <c r="E9" s="404">
        <v>0</v>
      </c>
      <c r="F9" s="404">
        <v>0</v>
      </c>
      <c r="G9" s="404">
        <v>0</v>
      </c>
      <c r="H9" s="404">
        <v>0</v>
      </c>
      <c r="I9" s="405">
        <v>16.466308796781565</v>
      </c>
      <c r="J9" s="405">
        <v>101.23642621047517</v>
      </c>
      <c r="K9" s="405">
        <v>35.305726089180169</v>
      </c>
    </row>
    <row r="10" spans="1:12">
      <c r="A10" s="403" t="s">
        <v>625</v>
      </c>
      <c r="B10" s="404">
        <v>860207828.16999996</v>
      </c>
      <c r="C10" s="404">
        <v>843089856.55999994</v>
      </c>
      <c r="D10" s="404">
        <v>153893701.66999999</v>
      </c>
      <c r="E10" s="404">
        <v>686960.61</v>
      </c>
      <c r="F10" s="404">
        <v>1098479.6000000001</v>
      </c>
      <c r="G10" s="404">
        <v>417656.21</v>
      </c>
      <c r="H10" s="404">
        <v>5067.51</v>
      </c>
      <c r="I10" s="405">
        <v>1.160343092310979</v>
      </c>
      <c r="J10" s="405">
        <v>98.010019084990589</v>
      </c>
      <c r="K10" s="405">
        <v>2.4879137086637724</v>
      </c>
    </row>
    <row r="11" spans="1:12">
      <c r="A11" s="403" t="s">
        <v>626</v>
      </c>
      <c r="B11" s="404">
        <v>8428563279.5699997</v>
      </c>
      <c r="C11" s="421">
        <v>8507948822.6199999</v>
      </c>
      <c r="D11" s="404">
        <v>1520176147.1700001</v>
      </c>
      <c r="E11" s="404">
        <v>250468180.15000001</v>
      </c>
      <c r="F11" s="404">
        <v>33389872.800000001</v>
      </c>
      <c r="G11" s="404">
        <v>37185158.850000001</v>
      </c>
      <c r="H11" s="404">
        <v>2500139.17</v>
      </c>
      <c r="I11" s="405">
        <v>11.709475056837995</v>
      </c>
      <c r="J11" s="405">
        <v>100.94186328579181</v>
      </c>
      <c r="K11" s="405">
        <v>25.106508332068525</v>
      </c>
    </row>
    <row r="12" spans="1:12">
      <c r="A12" s="403" t="s">
        <v>627</v>
      </c>
      <c r="B12" s="404">
        <v>193770561.75999999</v>
      </c>
      <c r="C12" s="421">
        <v>193901661.05000001</v>
      </c>
      <c r="D12" s="404">
        <v>948444.73</v>
      </c>
      <c r="E12" s="404">
        <v>436097.75</v>
      </c>
      <c r="F12" s="404">
        <v>64112.27</v>
      </c>
      <c r="G12" s="404">
        <v>5527.09</v>
      </c>
      <c r="H12" s="404">
        <v>0</v>
      </c>
      <c r="I12" s="405">
        <v>0.26686651634620906</v>
      </c>
      <c r="J12" s="405">
        <v>100.06765696956712</v>
      </c>
      <c r="K12" s="405">
        <v>0.57219357688315353</v>
      </c>
    </row>
    <row r="13" spans="1:12">
      <c r="A13" s="403" t="s">
        <v>628</v>
      </c>
      <c r="B13" s="404">
        <v>408493118.73000002</v>
      </c>
      <c r="C13" s="421">
        <v>403253822.45999998</v>
      </c>
      <c r="D13" s="404">
        <v>566463666.20000005</v>
      </c>
      <c r="E13" s="404">
        <v>469233.73</v>
      </c>
      <c r="F13" s="404">
        <v>767697.72</v>
      </c>
      <c r="G13" s="404">
        <v>1064760.3400000001</v>
      </c>
      <c r="H13" s="404">
        <v>7624</v>
      </c>
      <c r="I13" s="405">
        <v>0.55499752926532697</v>
      </c>
      <c r="J13" s="405">
        <v>98.717408928138397</v>
      </c>
      <c r="K13" s="405">
        <v>1.1899807655886583</v>
      </c>
    </row>
    <row r="14" spans="1:12" ht="20.399999999999999">
      <c r="A14" s="403" t="s">
        <v>629</v>
      </c>
      <c r="B14" s="404">
        <v>31807281.609999999</v>
      </c>
      <c r="C14" s="421">
        <v>35732091.939999998</v>
      </c>
      <c r="D14" s="404">
        <v>0</v>
      </c>
      <c r="E14" s="404">
        <v>0</v>
      </c>
      <c r="F14" s="404">
        <v>10278.32</v>
      </c>
      <c r="G14" s="404">
        <v>12894.35</v>
      </c>
      <c r="H14" s="404">
        <v>0</v>
      </c>
      <c r="I14" s="405">
        <v>4.9178015526805383E-2</v>
      </c>
      <c r="J14" s="405">
        <v>112.3393453679049</v>
      </c>
      <c r="K14" s="405">
        <v>0.1054435190804999</v>
      </c>
    </row>
    <row r="15" spans="1:12">
      <c r="A15" s="403" t="s">
        <v>630</v>
      </c>
      <c r="B15" s="404">
        <v>87842398.370000005</v>
      </c>
      <c r="C15" s="421">
        <v>94836804.560000002</v>
      </c>
      <c r="D15" s="404">
        <v>0</v>
      </c>
      <c r="E15" s="404">
        <v>0</v>
      </c>
      <c r="F15" s="404">
        <v>1448906.5</v>
      </c>
      <c r="G15" s="404">
        <v>3154691.95</v>
      </c>
      <c r="H15" s="404">
        <v>0</v>
      </c>
      <c r="I15" s="405">
        <v>0.13052372794169767</v>
      </c>
      <c r="J15" s="405">
        <v>107.96244902209857</v>
      </c>
      <c r="K15" s="405">
        <v>0.27985840929625683</v>
      </c>
    </row>
    <row r="16" spans="1:12">
      <c r="A16" s="403" t="s">
        <v>631</v>
      </c>
      <c r="B16" s="404">
        <v>640921825.66999996</v>
      </c>
      <c r="C16" s="421">
        <v>715122138.92999995</v>
      </c>
      <c r="D16" s="404">
        <v>0</v>
      </c>
      <c r="E16" s="404">
        <v>0</v>
      </c>
      <c r="F16" s="404">
        <v>20831.11</v>
      </c>
      <c r="G16" s="404">
        <v>181154.52</v>
      </c>
      <c r="H16" s="404">
        <v>0</v>
      </c>
      <c r="I16" s="405">
        <v>0.98422134676343886</v>
      </c>
      <c r="J16" s="405">
        <v>111.57712380639141</v>
      </c>
      <c r="K16" s="405">
        <v>2.1102877219663103</v>
      </c>
    </row>
    <row r="17" spans="1:11">
      <c r="A17" s="403" t="s">
        <v>632</v>
      </c>
      <c r="B17" s="404">
        <v>75601066.700000003</v>
      </c>
      <c r="C17" s="421">
        <v>74014528.109999999</v>
      </c>
      <c r="D17" s="404">
        <v>0</v>
      </c>
      <c r="E17" s="404">
        <v>0</v>
      </c>
      <c r="F17" s="404">
        <v>0</v>
      </c>
      <c r="G17" s="404">
        <v>0</v>
      </c>
      <c r="H17" s="404">
        <v>0</v>
      </c>
      <c r="I17" s="405">
        <v>0.10186606534861484</v>
      </c>
      <c r="J17" s="405">
        <v>97.901433591809351</v>
      </c>
      <c r="K17" s="405">
        <v>0.21841296949828068</v>
      </c>
    </row>
    <row r="18" spans="1:11">
      <c r="A18" s="403" t="s">
        <v>633</v>
      </c>
      <c r="B18" s="404">
        <v>183079086.5</v>
      </c>
      <c r="C18" s="421">
        <v>178463148.74000001</v>
      </c>
      <c r="D18" s="404">
        <v>0</v>
      </c>
      <c r="E18" s="404">
        <v>0</v>
      </c>
      <c r="F18" s="404">
        <v>38863.25</v>
      </c>
      <c r="G18" s="404">
        <v>32780.54</v>
      </c>
      <c r="H18" s="404">
        <v>0</v>
      </c>
      <c r="I18" s="405">
        <v>0.24561851890550965</v>
      </c>
      <c r="J18" s="405">
        <v>97.478719252840492</v>
      </c>
      <c r="K18" s="405">
        <v>0.52663534116419497</v>
      </c>
    </row>
    <row r="19" spans="1:11">
      <c r="A19" s="403" t="s">
        <v>634</v>
      </c>
      <c r="B19" s="404">
        <v>54315225.380000003</v>
      </c>
      <c r="C19" s="421">
        <v>52400262.93</v>
      </c>
      <c r="D19" s="404">
        <v>399893.74</v>
      </c>
      <c r="E19" s="404">
        <v>0</v>
      </c>
      <c r="F19" s="404">
        <v>0</v>
      </c>
      <c r="G19" s="404">
        <v>28116.69</v>
      </c>
      <c r="H19" s="404">
        <v>0</v>
      </c>
      <c r="I19" s="405">
        <v>7.2118390054165538E-2</v>
      </c>
      <c r="J19" s="405">
        <v>96.474354222775389</v>
      </c>
      <c r="K19" s="405">
        <v>0.15463041272144074</v>
      </c>
    </row>
    <row r="20" spans="1:11">
      <c r="A20" s="403" t="s">
        <v>635</v>
      </c>
      <c r="B20" s="404">
        <v>1816097873.5599999</v>
      </c>
      <c r="C20" s="421">
        <v>1597680619.21</v>
      </c>
      <c r="D20" s="404">
        <v>0</v>
      </c>
      <c r="E20" s="404">
        <v>0</v>
      </c>
      <c r="F20" s="404">
        <v>0</v>
      </c>
      <c r="G20" s="404">
        <v>9177.7800000000007</v>
      </c>
      <c r="H20" s="404">
        <v>0</v>
      </c>
      <c r="I20" s="405">
        <v>2.1988850367428396</v>
      </c>
      <c r="J20" s="405">
        <v>87.973266334933356</v>
      </c>
      <c r="K20" s="405">
        <v>4.7146712579575469</v>
      </c>
    </row>
    <row r="21" spans="1:11">
      <c r="A21" s="403" t="s">
        <v>636</v>
      </c>
      <c r="B21" s="404">
        <v>8235249024.8999996</v>
      </c>
      <c r="C21" s="404">
        <v>8085252709.8599939</v>
      </c>
      <c r="D21" s="404">
        <v>22968422.519999992</v>
      </c>
      <c r="E21" s="404">
        <v>-1.0710209608078003E-8</v>
      </c>
      <c r="F21" s="404">
        <v>7303318.0699999975</v>
      </c>
      <c r="G21" s="404">
        <v>5409877.3299999963</v>
      </c>
      <c r="H21" s="404">
        <v>918850.51000000024</v>
      </c>
      <c r="I21" s="405">
        <v>11.127719137499794</v>
      </c>
      <c r="J21" s="405">
        <v>98.178606201385307</v>
      </c>
      <c r="K21" s="405">
        <v>23.859154393040715</v>
      </c>
    </row>
    <row r="22" spans="1:11" ht="27.6">
      <c r="A22" s="402" t="s">
        <v>637</v>
      </c>
      <c r="B22" s="400">
        <v>20915961960.950001</v>
      </c>
      <c r="C22" s="400">
        <v>19150055855.209999</v>
      </c>
      <c r="D22" s="404" t="s">
        <v>638</v>
      </c>
      <c r="E22" s="404" t="s">
        <v>638</v>
      </c>
      <c r="F22" s="404" t="s">
        <v>638</v>
      </c>
      <c r="G22" s="404" t="s">
        <v>638</v>
      </c>
      <c r="H22" s="404" t="s">
        <v>638</v>
      </c>
      <c r="I22" s="401">
        <v>26.356188318559099</v>
      </c>
      <c r="J22" s="401">
        <v>91.557136558973767</v>
      </c>
      <c r="K22" s="409"/>
    </row>
    <row r="23" spans="1:11" ht="27.6">
      <c r="A23" s="407" t="s">
        <v>639</v>
      </c>
      <c r="B23" s="400">
        <v>19130234036.209999</v>
      </c>
      <c r="C23" s="400">
        <v>17660592353.16</v>
      </c>
      <c r="D23" s="404" t="s">
        <v>638</v>
      </c>
      <c r="E23" s="404" t="s">
        <v>638</v>
      </c>
      <c r="F23" s="404" t="s">
        <v>638</v>
      </c>
      <c r="G23" s="404" t="s">
        <v>638</v>
      </c>
      <c r="H23" s="404" t="s">
        <v>638</v>
      </c>
      <c r="I23" s="401">
        <v>24.306242310544189</v>
      </c>
      <c r="J23" s="401">
        <v>92.317701496655829</v>
      </c>
      <c r="K23" s="409"/>
    </row>
    <row r="24" spans="1:11">
      <c r="A24" s="408" t="s">
        <v>640</v>
      </c>
      <c r="B24" s="404">
        <v>7709913530</v>
      </c>
      <c r="C24" s="404">
        <v>7545967247.5900002</v>
      </c>
      <c r="D24" s="404" t="s">
        <v>638</v>
      </c>
      <c r="E24" s="404" t="s">
        <v>638</v>
      </c>
      <c r="F24" s="404" t="s">
        <v>638</v>
      </c>
      <c r="G24" s="404" t="s">
        <v>638</v>
      </c>
      <c r="H24" s="404" t="s">
        <v>638</v>
      </c>
      <c r="I24" s="405">
        <v>10.385501500720306</v>
      </c>
      <c r="J24" s="405">
        <v>97.873565225186127</v>
      </c>
      <c r="K24" s="409"/>
    </row>
    <row r="25" spans="1:11">
      <c r="A25" s="410" t="s">
        <v>641</v>
      </c>
      <c r="B25" s="404">
        <v>4632184</v>
      </c>
      <c r="C25" s="404">
        <v>2861235.99</v>
      </c>
      <c r="D25" s="404" t="s">
        <v>638</v>
      </c>
      <c r="E25" s="404" t="s">
        <v>638</v>
      </c>
      <c r="F25" s="404" t="s">
        <v>638</v>
      </c>
      <c r="G25" s="404" t="s">
        <v>638</v>
      </c>
      <c r="H25" s="404" t="s">
        <v>638</v>
      </c>
      <c r="I25" s="405">
        <v>3.9379140795436553E-3</v>
      </c>
      <c r="J25" s="405">
        <v>61.768616920225966</v>
      </c>
      <c r="K25" s="409"/>
    </row>
    <row r="26" spans="1:11">
      <c r="A26" s="408" t="s">
        <v>642</v>
      </c>
      <c r="B26" s="404">
        <v>2683942257.3200002</v>
      </c>
      <c r="C26" s="404">
        <v>2520085842.3600001</v>
      </c>
      <c r="D26" s="404" t="s">
        <v>638</v>
      </c>
      <c r="E26" s="404" t="s">
        <v>638</v>
      </c>
      <c r="F26" s="404" t="s">
        <v>638</v>
      </c>
      <c r="G26" s="404" t="s">
        <v>638</v>
      </c>
      <c r="H26" s="404" t="s">
        <v>638</v>
      </c>
      <c r="I26" s="405">
        <v>3.468389729114262</v>
      </c>
      <c r="J26" s="405">
        <v>93.894935164379589</v>
      </c>
      <c r="K26" s="409"/>
    </row>
    <row r="27" spans="1:11">
      <c r="A27" s="410" t="s">
        <v>641</v>
      </c>
      <c r="B27" s="404">
        <v>343321506.95999998</v>
      </c>
      <c r="C27" s="404">
        <v>274350591.45999998</v>
      </c>
      <c r="D27" s="404" t="s">
        <v>638</v>
      </c>
      <c r="E27" s="404" t="s">
        <v>638</v>
      </c>
      <c r="F27" s="404" t="s">
        <v>638</v>
      </c>
      <c r="G27" s="404" t="s">
        <v>638</v>
      </c>
      <c r="H27" s="404" t="s">
        <v>638</v>
      </c>
      <c r="I27" s="405">
        <v>0.37758823830587401</v>
      </c>
      <c r="J27" s="405">
        <v>79.910691843713792</v>
      </c>
      <c r="K27" s="409"/>
    </row>
    <row r="28" spans="1:11" ht="20.399999999999999">
      <c r="A28" s="408" t="s">
        <v>643</v>
      </c>
      <c r="B28" s="404">
        <v>34584382.909999996</v>
      </c>
      <c r="C28" s="404">
        <v>33670658.719999999</v>
      </c>
      <c r="D28" s="404" t="s">
        <v>638</v>
      </c>
      <c r="E28" s="404" t="s">
        <v>638</v>
      </c>
      <c r="F28" s="404" t="s">
        <v>638</v>
      </c>
      <c r="G28" s="404" t="s">
        <v>638</v>
      </c>
      <c r="H28" s="404" t="s">
        <v>638</v>
      </c>
      <c r="I28" s="405">
        <v>4.6340868598188353E-2</v>
      </c>
      <c r="J28" s="405">
        <v>97.3579861396463</v>
      </c>
      <c r="K28" s="409"/>
    </row>
    <row r="29" spans="1:11">
      <c r="A29" s="410" t="s">
        <v>641</v>
      </c>
      <c r="B29" s="404">
        <v>7027242.5</v>
      </c>
      <c r="C29" s="404">
        <v>6830903.7400000002</v>
      </c>
      <c r="D29" s="404" t="s">
        <v>638</v>
      </c>
      <c r="E29" s="404" t="s">
        <v>638</v>
      </c>
      <c r="F29" s="404" t="s">
        <v>638</v>
      </c>
      <c r="G29" s="404" t="s">
        <v>638</v>
      </c>
      <c r="H29" s="404" t="s">
        <v>638</v>
      </c>
      <c r="I29" s="405">
        <v>9.4013608481673741E-3</v>
      </c>
      <c r="J29" s="405">
        <v>97.206034088050899</v>
      </c>
      <c r="K29" s="409"/>
    </row>
    <row r="30" spans="1:11" ht="20.399999999999999">
      <c r="A30" s="408" t="s">
        <v>644</v>
      </c>
      <c r="B30" s="404">
        <v>243561982.75</v>
      </c>
      <c r="C30" s="404">
        <v>226247653.91</v>
      </c>
      <c r="D30" s="404" t="s">
        <v>638</v>
      </c>
      <c r="E30" s="404" t="s">
        <v>638</v>
      </c>
      <c r="F30" s="404" t="s">
        <v>638</v>
      </c>
      <c r="G30" s="404" t="s">
        <v>638</v>
      </c>
      <c r="H30" s="404" t="s">
        <v>638</v>
      </c>
      <c r="I30" s="405">
        <v>0.31138424964237543</v>
      </c>
      <c r="J30" s="405">
        <v>92.891202212879008</v>
      </c>
      <c r="K30" s="409"/>
    </row>
    <row r="31" spans="1:11">
      <c r="A31" s="410" t="s">
        <v>641</v>
      </c>
      <c r="B31" s="404">
        <v>84811260.219999999</v>
      </c>
      <c r="C31" s="404">
        <v>73413981.359999999</v>
      </c>
      <c r="D31" s="404" t="s">
        <v>638</v>
      </c>
      <c r="E31" s="404" t="s">
        <v>638</v>
      </c>
      <c r="F31" s="404" t="s">
        <v>638</v>
      </c>
      <c r="G31" s="404" t="s">
        <v>638</v>
      </c>
      <c r="H31" s="404" t="s">
        <v>638</v>
      </c>
      <c r="I31" s="405">
        <v>0.10103953390887534</v>
      </c>
      <c r="J31" s="405">
        <v>86.56159709166505</v>
      </c>
      <c r="K31" s="409"/>
    </row>
    <row r="32" spans="1:11" ht="20.399999999999999">
      <c r="A32" s="408" t="s">
        <v>645</v>
      </c>
      <c r="B32" s="404">
        <v>364079201.85000002</v>
      </c>
      <c r="C32" s="404">
        <v>343604624.12</v>
      </c>
      <c r="D32" s="404" t="s">
        <v>638</v>
      </c>
      <c r="E32" s="404" t="s">
        <v>638</v>
      </c>
      <c r="F32" s="404" t="s">
        <v>638</v>
      </c>
      <c r="G32" s="404" t="s">
        <v>638</v>
      </c>
      <c r="H32" s="404" t="s">
        <v>638</v>
      </c>
      <c r="I32" s="405">
        <v>0.47290244210805332</v>
      </c>
      <c r="J32" s="405">
        <v>94.376339646438936</v>
      </c>
      <c r="K32" s="409"/>
    </row>
    <row r="33" spans="1:11">
      <c r="A33" s="410" t="s">
        <v>641</v>
      </c>
      <c r="B33" s="404">
        <v>282388014.91000003</v>
      </c>
      <c r="C33" s="404">
        <v>266901959.47</v>
      </c>
      <c r="D33" s="404" t="s">
        <v>638</v>
      </c>
      <c r="E33" s="404" t="s">
        <v>638</v>
      </c>
      <c r="F33" s="404" t="s">
        <v>638</v>
      </c>
      <c r="G33" s="404" t="s">
        <v>638</v>
      </c>
      <c r="H33" s="404" t="s">
        <v>638</v>
      </c>
      <c r="I33" s="405">
        <v>0.3673366991496228</v>
      </c>
      <c r="J33" s="405">
        <v>94.516036580045508</v>
      </c>
      <c r="K33" s="409"/>
    </row>
    <row r="34" spans="1:11">
      <c r="A34" s="408" t="s">
        <v>646</v>
      </c>
      <c r="B34" s="404">
        <v>167574994.94</v>
      </c>
      <c r="C34" s="404">
        <v>163950715.41999999</v>
      </c>
      <c r="D34" s="404" t="s">
        <v>638</v>
      </c>
      <c r="E34" s="404" t="s">
        <v>638</v>
      </c>
      <c r="F34" s="404" t="s">
        <v>638</v>
      </c>
      <c r="G34" s="404" t="s">
        <v>638</v>
      </c>
      <c r="H34" s="404" t="s">
        <v>638</v>
      </c>
      <c r="I34" s="405">
        <v>0.22564508235606007</v>
      </c>
      <c r="J34" s="405">
        <v>97.837219376734765</v>
      </c>
      <c r="K34" s="409"/>
    </row>
    <row r="35" spans="1:11">
      <c r="A35" s="410" t="s">
        <v>641</v>
      </c>
      <c r="B35" s="404">
        <v>148932455.44999999</v>
      </c>
      <c r="C35" s="404">
        <v>146272070.61000001</v>
      </c>
      <c r="D35" s="404" t="s">
        <v>638</v>
      </c>
      <c r="E35" s="404" t="s">
        <v>638</v>
      </c>
      <c r="F35" s="404" t="s">
        <v>638</v>
      </c>
      <c r="G35" s="404" t="s">
        <v>638</v>
      </c>
      <c r="H35" s="404" t="s">
        <v>638</v>
      </c>
      <c r="I35" s="405">
        <v>0.20131399448079879</v>
      </c>
      <c r="J35" s="405">
        <v>98.213697053498777</v>
      </c>
      <c r="K35" s="409"/>
    </row>
    <row r="36" spans="1:11" ht="30.6">
      <c r="A36" s="408" t="s">
        <v>647</v>
      </c>
      <c r="B36" s="404">
        <v>2823423.9</v>
      </c>
      <c r="C36" s="404">
        <v>2903303.25</v>
      </c>
      <c r="D36" s="404" t="s">
        <v>638</v>
      </c>
      <c r="E36" s="404" t="s">
        <v>638</v>
      </c>
      <c r="F36" s="404" t="s">
        <v>638</v>
      </c>
      <c r="G36" s="404" t="s">
        <v>638</v>
      </c>
      <c r="H36" s="404" t="s">
        <v>638</v>
      </c>
      <c r="I36" s="405">
        <v>3.9958111757708789E-3</v>
      </c>
      <c r="J36" s="405">
        <v>102.82916603489826</v>
      </c>
      <c r="K36" s="409"/>
    </row>
    <row r="37" spans="1:11">
      <c r="A37" s="410" t="s">
        <v>648</v>
      </c>
      <c r="B37" s="404">
        <v>2301284.4500000002</v>
      </c>
      <c r="C37" s="404">
        <v>2259698.13</v>
      </c>
      <c r="D37" s="404" t="s">
        <v>638</v>
      </c>
      <c r="E37" s="404" t="s">
        <v>638</v>
      </c>
      <c r="F37" s="404" t="s">
        <v>638</v>
      </c>
      <c r="G37" s="404" t="s">
        <v>638</v>
      </c>
      <c r="H37" s="404" t="s">
        <v>638</v>
      </c>
      <c r="I37" s="405">
        <v>3.1100185768477874E-3</v>
      </c>
      <c r="J37" s="405">
        <v>98.192908312572996</v>
      </c>
      <c r="K37" s="409"/>
    </row>
    <row r="38" spans="1:11" ht="30.6">
      <c r="A38" s="408" t="s">
        <v>816</v>
      </c>
      <c r="B38" s="404">
        <v>7349381790.5699997</v>
      </c>
      <c r="C38" s="404">
        <v>6260634660.9700003</v>
      </c>
      <c r="D38" s="404" t="s">
        <v>638</v>
      </c>
      <c r="E38" s="404" t="s">
        <v>638</v>
      </c>
      <c r="F38" s="404" t="s">
        <v>638</v>
      </c>
      <c r="G38" s="404" t="s">
        <v>638</v>
      </c>
      <c r="H38" s="404" t="s">
        <v>638</v>
      </c>
      <c r="I38" s="405">
        <v>8.6165005139309692</v>
      </c>
      <c r="J38" s="405">
        <v>85.185867864464839</v>
      </c>
      <c r="K38" s="409"/>
    </row>
    <row r="39" spans="1:11">
      <c r="A39" s="410" t="s">
        <v>641</v>
      </c>
      <c r="B39" s="404">
        <v>7257149627.7600002</v>
      </c>
      <c r="C39" s="404">
        <v>6180423201.4700003</v>
      </c>
      <c r="D39" s="404" t="s">
        <v>638</v>
      </c>
      <c r="E39" s="404" t="s">
        <v>638</v>
      </c>
      <c r="F39" s="404" t="s">
        <v>638</v>
      </c>
      <c r="G39" s="404" t="s">
        <v>638</v>
      </c>
      <c r="H39" s="404" t="s">
        <v>638</v>
      </c>
      <c r="I39" s="405">
        <v>8.5061056227686382</v>
      </c>
      <c r="J39" s="405">
        <v>85.16323237747072</v>
      </c>
      <c r="K39" s="409"/>
    </row>
    <row r="40" spans="1:11" ht="20.399999999999999">
      <c r="A40" s="408" t="s">
        <v>650</v>
      </c>
      <c r="B40" s="404">
        <v>574372471.97000003</v>
      </c>
      <c r="C40" s="404">
        <v>563527646.82000005</v>
      </c>
      <c r="D40" s="404" t="s">
        <v>638</v>
      </c>
      <c r="E40" s="404" t="s">
        <v>638</v>
      </c>
      <c r="F40" s="404" t="s">
        <v>638</v>
      </c>
      <c r="G40" s="404" t="s">
        <v>638</v>
      </c>
      <c r="H40" s="404" t="s">
        <v>638</v>
      </c>
      <c r="I40" s="405">
        <v>0.77558211289820345</v>
      </c>
      <c r="J40" s="405">
        <v>98.111882849676959</v>
      </c>
      <c r="K40" s="409"/>
    </row>
    <row r="41" spans="1:11">
      <c r="A41" s="410" t="s">
        <v>641</v>
      </c>
      <c r="B41" s="404">
        <v>40946.81</v>
      </c>
      <c r="C41" s="404">
        <v>40946.81</v>
      </c>
      <c r="D41" s="404" t="s">
        <v>638</v>
      </c>
      <c r="E41" s="404" t="s">
        <v>638</v>
      </c>
      <c r="F41" s="404" t="s">
        <v>638</v>
      </c>
      <c r="G41" s="404" t="s">
        <v>638</v>
      </c>
      <c r="H41" s="404" t="s">
        <v>638</v>
      </c>
      <c r="I41" s="405">
        <v>5.6355022855489438E-5</v>
      </c>
      <c r="J41" s="405">
        <v>100</v>
      </c>
      <c r="K41" s="409"/>
    </row>
    <row r="42" spans="1:11">
      <c r="A42" s="407" t="s">
        <v>780</v>
      </c>
      <c r="B42" s="400">
        <v>227769447.33000001</v>
      </c>
      <c r="C42" s="400">
        <v>199743908.50999999</v>
      </c>
      <c r="D42" s="404" t="s">
        <v>638</v>
      </c>
      <c r="E42" s="404" t="s">
        <v>638</v>
      </c>
      <c r="F42" s="404" t="s">
        <v>638</v>
      </c>
      <c r="G42" s="404" t="s">
        <v>638</v>
      </c>
      <c r="H42" s="404" t="s">
        <v>638</v>
      </c>
      <c r="I42" s="401">
        <v>0.27490719128854829</v>
      </c>
      <c r="J42" s="401">
        <v>87.69565490520084</v>
      </c>
      <c r="K42" s="409"/>
    </row>
    <row r="43" spans="1:11">
      <c r="A43" s="410" t="s">
        <v>781</v>
      </c>
      <c r="B43" s="404">
        <v>173917603.87</v>
      </c>
      <c r="C43" s="404">
        <v>151502816.75</v>
      </c>
      <c r="D43" s="404" t="s">
        <v>638</v>
      </c>
      <c r="E43" s="404" t="s">
        <v>638</v>
      </c>
      <c r="F43" s="404" t="s">
        <v>638</v>
      </c>
      <c r="G43" s="404" t="s">
        <v>638</v>
      </c>
      <c r="H43" s="404" t="s">
        <v>638</v>
      </c>
      <c r="I43" s="405">
        <v>0.2085130612279022</v>
      </c>
      <c r="J43" s="405">
        <v>87.111835362707382</v>
      </c>
      <c r="K43" s="409"/>
    </row>
    <row r="44" spans="1:11">
      <c r="A44" s="407" t="s">
        <v>782</v>
      </c>
      <c r="B44" s="404">
        <v>1557958477.4100001</v>
      </c>
      <c r="C44" s="404">
        <v>1289719593.54</v>
      </c>
      <c r="D44" s="404" t="s">
        <v>638</v>
      </c>
      <c r="E44" s="404" t="s">
        <v>638</v>
      </c>
      <c r="F44" s="404" t="s">
        <v>638</v>
      </c>
      <c r="G44" s="404" t="s">
        <v>638</v>
      </c>
      <c r="H44" s="404" t="s">
        <v>638</v>
      </c>
      <c r="I44" s="405">
        <v>1.775038816726364</v>
      </c>
      <c r="J44" s="405">
        <v>82.782667974827618</v>
      </c>
      <c r="K44" s="409"/>
    </row>
    <row r="45" spans="1:11">
      <c r="A45" s="410" t="s">
        <v>783</v>
      </c>
      <c r="B45" s="404">
        <v>1301470441.05</v>
      </c>
      <c r="C45" s="404">
        <v>1043271892.65</v>
      </c>
      <c r="D45" s="404" t="s">
        <v>638</v>
      </c>
      <c r="E45" s="404" t="s">
        <v>638</v>
      </c>
      <c r="F45" s="404" t="s">
        <v>638</v>
      </c>
      <c r="G45" s="404" t="s">
        <v>638</v>
      </c>
      <c r="H45" s="404" t="s">
        <v>638</v>
      </c>
      <c r="I45" s="405">
        <v>1.4358532778201887</v>
      </c>
      <c r="J45" s="405">
        <v>80.161013246548222</v>
      </c>
      <c r="K45" s="409"/>
    </row>
    <row r="46" spans="1:11" ht="27.6">
      <c r="A46" s="402" t="s">
        <v>651</v>
      </c>
      <c r="B46" s="400">
        <v>19433668912.380001</v>
      </c>
      <c r="C46" s="400">
        <v>19621190422</v>
      </c>
      <c r="D46" s="404" t="s">
        <v>638</v>
      </c>
      <c r="E46" s="404" t="s">
        <v>638</v>
      </c>
      <c r="F46" s="404" t="s">
        <v>638</v>
      </c>
      <c r="G46" s="404" t="s">
        <v>638</v>
      </c>
      <c r="H46" s="404" t="s">
        <v>638</v>
      </c>
      <c r="I46" s="401">
        <v>27.004609997304321</v>
      </c>
      <c r="J46" s="401">
        <v>100.96493107125305</v>
      </c>
      <c r="K46" s="409"/>
    </row>
    <row r="47" spans="1:11">
      <c r="A47" s="403" t="s">
        <v>652</v>
      </c>
      <c r="B47" s="404">
        <v>4375929687</v>
      </c>
      <c r="C47" s="404">
        <v>4373671603</v>
      </c>
      <c r="D47" s="404" t="s">
        <v>638</v>
      </c>
      <c r="E47" s="404" t="s">
        <v>638</v>
      </c>
      <c r="F47" s="404" t="s">
        <v>638</v>
      </c>
      <c r="G47" s="404" t="s">
        <v>638</v>
      </c>
      <c r="H47" s="404" t="s">
        <v>638</v>
      </c>
      <c r="I47" s="405">
        <v>6.019476563607034</v>
      </c>
      <c r="J47" s="405">
        <v>99.948397616929071</v>
      </c>
      <c r="K47" s="409"/>
    </row>
    <row r="48" spans="1:11">
      <c r="A48" s="403" t="s">
        <v>653</v>
      </c>
      <c r="B48" s="404">
        <v>13736375590.110001</v>
      </c>
      <c r="C48" s="404">
        <v>13785440784</v>
      </c>
      <c r="D48" s="404" t="s">
        <v>638</v>
      </c>
      <c r="E48" s="404" t="s">
        <v>638</v>
      </c>
      <c r="F48" s="404" t="s">
        <v>638</v>
      </c>
      <c r="G48" s="404" t="s">
        <v>638</v>
      </c>
      <c r="H48" s="404" t="s">
        <v>638</v>
      </c>
      <c r="I48" s="405">
        <v>18.972877995998132</v>
      </c>
      <c r="J48" s="405">
        <v>100.35719170292144</v>
      </c>
      <c r="K48" s="409"/>
    </row>
    <row r="49" spans="1:13">
      <c r="A49" s="403" t="s">
        <v>654</v>
      </c>
      <c r="B49" s="404">
        <v>0</v>
      </c>
      <c r="C49" s="404">
        <v>0</v>
      </c>
      <c r="D49" s="404" t="s">
        <v>638</v>
      </c>
      <c r="E49" s="404" t="s">
        <v>638</v>
      </c>
      <c r="F49" s="404" t="s">
        <v>638</v>
      </c>
      <c r="G49" s="404" t="s">
        <v>638</v>
      </c>
      <c r="H49" s="404" t="s">
        <v>638</v>
      </c>
      <c r="I49" s="405">
        <v>0</v>
      </c>
      <c r="J49" s="405" t="s">
        <v>140</v>
      </c>
      <c r="K49" s="409"/>
    </row>
    <row r="50" spans="1:13">
      <c r="A50" s="403" t="s">
        <v>655</v>
      </c>
      <c r="B50" s="404">
        <v>250910005</v>
      </c>
      <c r="C50" s="404">
        <v>250910005</v>
      </c>
      <c r="D50" s="404" t="s">
        <v>638</v>
      </c>
      <c r="E50" s="404" t="s">
        <v>638</v>
      </c>
      <c r="F50" s="404" t="s">
        <v>638</v>
      </c>
      <c r="G50" s="404" t="s">
        <v>638</v>
      </c>
      <c r="H50" s="404" t="s">
        <v>638</v>
      </c>
      <c r="I50" s="405">
        <v>0.34532700023386365</v>
      </c>
      <c r="J50" s="405">
        <v>100</v>
      </c>
      <c r="K50" s="409"/>
    </row>
    <row r="51" spans="1:13">
      <c r="A51" s="403" t="s">
        <v>1145</v>
      </c>
      <c r="B51" s="404">
        <v>564730958.44000006</v>
      </c>
      <c r="C51" s="404">
        <v>566306688</v>
      </c>
      <c r="D51" s="404" t="s">
        <v>638</v>
      </c>
      <c r="E51" s="404" t="s">
        <v>638</v>
      </c>
      <c r="F51" s="404" t="s">
        <v>638</v>
      </c>
      <c r="G51" s="404" t="s">
        <v>638</v>
      </c>
      <c r="H51" s="404" t="s">
        <v>638</v>
      </c>
      <c r="I51" s="405">
        <v>0.77940690240476673</v>
      </c>
      <c r="J51" s="405">
        <v>100.27902305273872</v>
      </c>
      <c r="K51" s="409"/>
    </row>
    <row r="52" spans="1:13">
      <c r="A52" s="403" t="s">
        <v>657</v>
      </c>
      <c r="B52" s="404">
        <v>505722671.82999998</v>
      </c>
      <c r="C52" s="404">
        <v>644861342</v>
      </c>
      <c r="D52" s="404" t="s">
        <v>638</v>
      </c>
      <c r="E52" s="404" t="s">
        <v>638</v>
      </c>
      <c r="F52" s="404" t="s">
        <v>638</v>
      </c>
      <c r="G52" s="404" t="s">
        <v>638</v>
      </c>
      <c r="H52" s="404" t="s">
        <v>638</v>
      </c>
      <c r="I52" s="405">
        <v>0.88752153506052345</v>
      </c>
      <c r="J52" s="405">
        <v>127.51284012372138</v>
      </c>
      <c r="K52" s="409"/>
    </row>
    <row r="53" spans="1:13">
      <c r="A53" s="411"/>
      <c r="B53" s="412"/>
      <c r="C53" s="413"/>
      <c r="D53" s="414"/>
      <c r="E53" s="414"/>
      <c r="F53" s="414"/>
      <c r="G53" s="414"/>
      <c r="H53" s="414"/>
      <c r="I53" s="415"/>
      <c r="J53" s="415"/>
      <c r="K53" s="416"/>
    </row>
    <row r="54" spans="1:13">
      <c r="A54" s="399" t="s">
        <v>621</v>
      </c>
      <c r="B54" s="404">
        <v>74325447537.869995</v>
      </c>
      <c r="C54" s="404">
        <v>72658669849.179993</v>
      </c>
      <c r="D54" s="404">
        <v>2264850276.0300002</v>
      </c>
      <c r="E54" s="404">
        <v>252060472.24000001</v>
      </c>
      <c r="F54" s="404">
        <v>44142359.640000001</v>
      </c>
      <c r="G54" s="404">
        <v>47501795.649999999</v>
      </c>
      <c r="H54" s="404">
        <v>3431681.19</v>
      </c>
      <c r="I54" s="478">
        <v>100</v>
      </c>
      <c r="J54" s="479">
        <v>97.757460272485062</v>
      </c>
      <c r="K54" s="480"/>
    </row>
    <row r="55" spans="1:13">
      <c r="A55" s="481" t="s">
        <v>145</v>
      </c>
      <c r="B55" s="404">
        <v>12194308088.5</v>
      </c>
      <c r="C55" s="404">
        <v>10514340558.610001</v>
      </c>
      <c r="D55" s="404">
        <v>0</v>
      </c>
      <c r="E55" s="404">
        <v>0</v>
      </c>
      <c r="F55" s="404">
        <v>0</v>
      </c>
      <c r="G55" s="404">
        <v>0</v>
      </c>
      <c r="H55" s="404">
        <v>0</v>
      </c>
      <c r="I55" s="478">
        <v>14.470868487456439</v>
      </c>
      <c r="J55" s="479">
        <v>86.223346845941052</v>
      </c>
      <c r="K55" s="480"/>
    </row>
    <row r="56" spans="1:13">
      <c r="A56" s="481" t="s">
        <v>144</v>
      </c>
      <c r="B56" s="404">
        <v>62131139449.369995</v>
      </c>
      <c r="C56" s="404">
        <v>62144329290.569992</v>
      </c>
      <c r="D56" s="404">
        <v>2264850276.0300002</v>
      </c>
      <c r="E56" s="404">
        <v>252060472.24000001</v>
      </c>
      <c r="F56" s="404">
        <v>44142359.640000001</v>
      </c>
      <c r="G56" s="404">
        <v>47501795.649999999</v>
      </c>
      <c r="H56" s="404">
        <v>3431681.19</v>
      </c>
      <c r="I56" s="478">
        <v>85.529131512543557</v>
      </c>
      <c r="J56" s="479">
        <v>100.0212290347753</v>
      </c>
      <c r="K56" s="480"/>
    </row>
    <row r="57" spans="1:13">
      <c r="A57" s="422" t="s">
        <v>658</v>
      </c>
      <c r="B57" s="422"/>
      <c r="C57" s="422"/>
      <c r="D57" s="422"/>
      <c r="E57" s="482"/>
      <c r="F57" s="482"/>
      <c r="G57" s="482"/>
      <c r="H57" s="482"/>
      <c r="I57" s="415"/>
      <c r="J57" s="415"/>
      <c r="K57" s="415"/>
    </row>
    <row r="58" spans="1:13">
      <c r="A58" s="483"/>
      <c r="B58" s="412"/>
      <c r="C58" s="413"/>
      <c r="D58" s="413"/>
      <c r="E58" s="414"/>
      <c r="F58" s="414"/>
      <c r="G58" s="414"/>
      <c r="H58" s="414"/>
      <c r="I58" s="414"/>
      <c r="J58" s="415"/>
      <c r="K58" s="415"/>
      <c r="L58" s="416"/>
    </row>
    <row r="59" spans="1:13" ht="21" customHeight="1">
      <c r="A59" s="2057" t="s">
        <v>617</v>
      </c>
      <c r="B59" s="2062" t="s">
        <v>784</v>
      </c>
      <c r="C59" s="2062" t="s">
        <v>785</v>
      </c>
      <c r="D59" s="2062" t="s">
        <v>786</v>
      </c>
      <c r="E59" s="2062" t="s">
        <v>659</v>
      </c>
      <c r="F59" s="2062"/>
      <c r="G59" s="2062"/>
      <c r="H59" s="2063" t="s">
        <v>787</v>
      </c>
      <c r="I59" s="2062" t="s">
        <v>618</v>
      </c>
      <c r="J59" s="2208" t="s">
        <v>619</v>
      </c>
    </row>
    <row r="60" spans="1:13">
      <c r="A60" s="2057"/>
      <c r="B60" s="2062"/>
      <c r="C60" s="2062"/>
      <c r="D60" s="2072"/>
      <c r="E60" s="2067" t="s">
        <v>788</v>
      </c>
      <c r="F60" s="2073" t="s">
        <v>660</v>
      </c>
      <c r="G60" s="2072"/>
      <c r="H60" s="2064"/>
      <c r="I60" s="2062"/>
      <c r="J60" s="2208"/>
      <c r="K60" s="424"/>
      <c r="L60" s="425"/>
    </row>
    <row r="61" spans="1:13" ht="78.75" customHeight="1">
      <c r="A61" s="2057"/>
      <c r="B61" s="2062"/>
      <c r="C61" s="2062"/>
      <c r="D61" s="2072"/>
      <c r="E61" s="2072"/>
      <c r="F61" s="426" t="s">
        <v>789</v>
      </c>
      <c r="G61" s="426" t="s">
        <v>790</v>
      </c>
      <c r="H61" s="2065"/>
      <c r="I61" s="2062"/>
      <c r="J61" s="2208"/>
      <c r="K61" s="424"/>
      <c r="M61" s="427"/>
    </row>
    <row r="62" spans="1:13">
      <c r="A62" s="2057"/>
      <c r="B62" s="2058" t="s">
        <v>180</v>
      </c>
      <c r="C62" s="2059"/>
      <c r="D62" s="2059"/>
      <c r="E62" s="2059"/>
      <c r="F62" s="2059"/>
      <c r="G62" s="2059"/>
      <c r="H62" s="2060"/>
      <c r="I62" s="2061" t="s">
        <v>188</v>
      </c>
      <c r="J62" s="2061"/>
      <c r="M62" s="427"/>
    </row>
    <row r="63" spans="1:13">
      <c r="A63" s="397">
        <v>1</v>
      </c>
      <c r="B63" s="423">
        <v>2</v>
      </c>
      <c r="C63" s="423">
        <v>3</v>
      </c>
      <c r="D63" s="423">
        <v>4</v>
      </c>
      <c r="E63" s="397">
        <v>5</v>
      </c>
      <c r="F63" s="397">
        <v>6</v>
      </c>
      <c r="G63" s="423">
        <v>7</v>
      </c>
      <c r="H63" s="423">
        <v>8</v>
      </c>
      <c r="I63" s="397">
        <v>9</v>
      </c>
      <c r="J63" s="423">
        <v>10</v>
      </c>
      <c r="M63" s="427"/>
    </row>
    <row r="64" spans="1:13" ht="27.6">
      <c r="A64" s="399" t="s">
        <v>661</v>
      </c>
      <c r="B64" s="418">
        <v>79694204265.669998</v>
      </c>
      <c r="C64" s="418">
        <v>73091310393.740005</v>
      </c>
      <c r="D64" s="418">
        <v>73137763207.880005</v>
      </c>
      <c r="E64" s="418">
        <v>3127842956.1999998</v>
      </c>
      <c r="F64" s="418">
        <v>104751.06</v>
      </c>
      <c r="G64" s="418">
        <v>8273670.3200000003</v>
      </c>
      <c r="H64" s="429">
        <v>324606716.11000001</v>
      </c>
      <c r="I64" s="430">
        <v>100</v>
      </c>
      <c r="J64" s="430">
        <v>91.714712590744412</v>
      </c>
      <c r="M64" s="484"/>
    </row>
    <row r="65" spans="1:13">
      <c r="A65" s="402" t="s">
        <v>662</v>
      </c>
      <c r="B65" s="431">
        <v>18631857432.25</v>
      </c>
      <c r="C65" s="431">
        <v>15527661684.83</v>
      </c>
      <c r="D65" s="431">
        <v>15544247722.299999</v>
      </c>
      <c r="E65" s="431">
        <v>323382058.69999999</v>
      </c>
      <c r="F65" s="431">
        <v>92325.57</v>
      </c>
      <c r="G65" s="431">
        <v>3110541.38</v>
      </c>
      <c r="H65" s="432">
        <v>299428454.25999999</v>
      </c>
      <c r="I65" s="430">
        <v>21.244196609943234</v>
      </c>
      <c r="J65" s="430">
        <v>83.339311398728668</v>
      </c>
      <c r="M65" s="485"/>
    </row>
    <row r="66" spans="1:13">
      <c r="A66" s="403" t="s">
        <v>663</v>
      </c>
      <c r="B66" s="404">
        <v>17907653386.990002</v>
      </c>
      <c r="C66" s="404">
        <v>14871328084.870001</v>
      </c>
      <c r="D66" s="404">
        <v>14887914121.98</v>
      </c>
      <c r="E66" s="404">
        <v>320003866.45999998</v>
      </c>
      <c r="F66" s="404">
        <v>92325.57</v>
      </c>
      <c r="G66" s="404">
        <v>160541.38</v>
      </c>
      <c r="H66" s="433">
        <v>299428454.25999999</v>
      </c>
      <c r="I66" s="430">
        <v>20.346232684513033</v>
      </c>
      <c r="J66" s="430">
        <v>83.044538351820535</v>
      </c>
      <c r="M66" s="482"/>
    </row>
    <row r="67" spans="1:13" ht="27.6">
      <c r="A67" s="402" t="s">
        <v>664</v>
      </c>
      <c r="B67" s="431">
        <v>61062346833.419998</v>
      </c>
      <c r="C67" s="431">
        <v>57563648708.910004</v>
      </c>
      <c r="D67" s="431">
        <v>57593515485.580002</v>
      </c>
      <c r="E67" s="431">
        <v>2804460897.5</v>
      </c>
      <c r="F67" s="431">
        <v>12425.489999999991</v>
      </c>
      <c r="G67" s="431">
        <v>5163128.9400000004</v>
      </c>
      <c r="H67" s="432">
        <v>25178261.850000024</v>
      </c>
      <c r="I67" s="430">
        <v>78.755803390056755</v>
      </c>
      <c r="J67" s="430">
        <v>94.270285526276027</v>
      </c>
      <c r="M67" s="485"/>
    </row>
    <row r="68" spans="1:13">
      <c r="A68" s="403" t="s">
        <v>665</v>
      </c>
      <c r="B68" s="404">
        <v>27242795994.029999</v>
      </c>
      <c r="C68" s="404">
        <v>26361699215.369999</v>
      </c>
      <c r="D68" s="404">
        <v>26372137581.740002</v>
      </c>
      <c r="E68" s="404">
        <v>2148926475.3200002</v>
      </c>
      <c r="F68" s="404">
        <v>3224.94</v>
      </c>
      <c r="G68" s="404">
        <v>2735454.55</v>
      </c>
      <c r="H68" s="433">
        <v>269167.2</v>
      </c>
      <c r="I68" s="430">
        <v>36.066803390663772</v>
      </c>
      <c r="J68" s="430">
        <v>96.765762299680688</v>
      </c>
      <c r="M68" s="482"/>
    </row>
    <row r="69" spans="1:13">
      <c r="A69" s="403" t="s">
        <v>599</v>
      </c>
      <c r="B69" s="486">
        <v>5847565208.8900003</v>
      </c>
      <c r="C69" s="486">
        <v>5718220470.54</v>
      </c>
      <c r="D69" s="486">
        <v>5718669697.3400002</v>
      </c>
      <c r="E69" s="486">
        <v>2362465.42</v>
      </c>
      <c r="F69" s="486">
        <v>0</v>
      </c>
      <c r="G69" s="486">
        <v>214874.8</v>
      </c>
      <c r="H69" s="487">
        <v>406000</v>
      </c>
      <c r="I69" s="430">
        <v>7.8233930131176637</v>
      </c>
      <c r="J69" s="430">
        <v>97.788058213470478</v>
      </c>
      <c r="M69" s="488"/>
    </row>
    <row r="70" spans="1:13">
      <c r="A70" s="403" t="s">
        <v>666</v>
      </c>
      <c r="B70" s="404">
        <v>1108433917.5899999</v>
      </c>
      <c r="C70" s="404">
        <v>1036259734.85</v>
      </c>
      <c r="D70" s="404">
        <v>1036410566.36</v>
      </c>
      <c r="E70" s="404">
        <v>21810749.02</v>
      </c>
      <c r="F70" s="404">
        <v>0</v>
      </c>
      <c r="G70" s="404">
        <v>0</v>
      </c>
      <c r="H70" s="433">
        <v>0</v>
      </c>
      <c r="I70" s="430">
        <v>1.417760509789344</v>
      </c>
      <c r="J70" s="430">
        <v>93.488634586631576</v>
      </c>
      <c r="M70" s="482"/>
    </row>
    <row r="71" spans="1:13">
      <c r="A71" s="403" t="s">
        <v>667</v>
      </c>
      <c r="B71" s="486">
        <v>22711354.059999999</v>
      </c>
      <c r="C71" s="486">
        <v>36076.129999999997</v>
      </c>
      <c r="D71" s="486">
        <v>36076.129999999997</v>
      </c>
      <c r="E71" s="486">
        <v>87.57</v>
      </c>
      <c r="F71" s="486">
        <v>0</v>
      </c>
      <c r="G71" s="486">
        <v>0</v>
      </c>
      <c r="H71" s="487">
        <v>0</v>
      </c>
      <c r="I71" s="430">
        <v>4.9357618307373761E-5</v>
      </c>
      <c r="J71" s="430">
        <v>0.15884623129335335</v>
      </c>
      <c r="M71" s="488"/>
    </row>
    <row r="72" spans="1:13">
      <c r="A72" s="403" t="s">
        <v>668</v>
      </c>
      <c r="B72" s="486">
        <v>7819273942.3100004</v>
      </c>
      <c r="C72" s="486">
        <v>7550174986.3900003</v>
      </c>
      <c r="D72" s="486">
        <v>7550975495.8100004</v>
      </c>
      <c r="E72" s="486">
        <v>69776843.400000006</v>
      </c>
      <c r="F72" s="486">
        <v>3631.87</v>
      </c>
      <c r="G72" s="486">
        <v>7967.83</v>
      </c>
      <c r="H72" s="489">
        <v>0</v>
      </c>
      <c r="I72" s="430">
        <v>10.329784684003481</v>
      </c>
      <c r="J72" s="430">
        <v>96.558517352053499</v>
      </c>
      <c r="M72" s="488"/>
    </row>
    <row r="73" spans="1:13">
      <c r="A73" s="403" t="s">
        <v>669</v>
      </c>
      <c r="B73" s="404">
        <v>19021566416.539997</v>
      </c>
      <c r="C73" s="404">
        <v>16897258225.630005</v>
      </c>
      <c r="D73" s="404">
        <v>16915286068.199997</v>
      </c>
      <c r="E73" s="404">
        <v>561584276.76999986</v>
      </c>
      <c r="F73" s="404">
        <v>5568.6799999999903</v>
      </c>
      <c r="G73" s="404">
        <v>2204831.7600000007</v>
      </c>
      <c r="H73" s="487">
        <v>24503094.650000025</v>
      </c>
      <c r="I73" s="430">
        <v>23.118012434864202</v>
      </c>
      <c r="J73" s="430">
        <v>88.832106965371565</v>
      </c>
      <c r="M73" s="482"/>
    </row>
    <row r="74" spans="1:13">
      <c r="A74" s="399" t="s">
        <v>670</v>
      </c>
      <c r="B74" s="431">
        <v>-5368756727.8000031</v>
      </c>
      <c r="C74" s="431">
        <v>-432640544.56001282</v>
      </c>
      <c r="D74" s="490"/>
      <c r="E74" s="485"/>
      <c r="F74" s="485"/>
      <c r="G74" s="485"/>
      <c r="H74" s="491"/>
      <c r="I74" s="434"/>
      <c r="J74" s="434"/>
      <c r="K74" s="435"/>
      <c r="M74" s="485"/>
    </row>
    <row r="75" spans="1:13" ht="41.4">
      <c r="A75" s="492" t="s">
        <v>671</v>
      </c>
      <c r="B75" s="431">
        <v>1068792615.9499969</v>
      </c>
      <c r="C75" s="431">
        <v>4580680581.6599884</v>
      </c>
      <c r="D75" s="490"/>
      <c r="E75" s="485"/>
      <c r="F75" s="485"/>
      <c r="G75" s="485"/>
      <c r="H75" s="485"/>
      <c r="I75" s="434"/>
      <c r="J75" s="434"/>
      <c r="K75" s="435"/>
      <c r="M75" s="485"/>
    </row>
    <row r="76" spans="1:13">
      <c r="A76" s="493"/>
      <c r="B76" s="485"/>
      <c r="C76" s="485"/>
      <c r="D76" s="485"/>
      <c r="E76" s="485"/>
      <c r="F76" s="485"/>
      <c r="G76" s="485"/>
      <c r="H76" s="485"/>
      <c r="I76" s="485"/>
      <c r="J76" s="434"/>
      <c r="K76" s="434"/>
      <c r="L76" s="435"/>
    </row>
    <row r="77" spans="1:13">
      <c r="A77" s="494" t="s">
        <v>672</v>
      </c>
      <c r="B77" s="494"/>
      <c r="C77" s="494"/>
      <c r="D77" s="494"/>
      <c r="E77" s="494"/>
      <c r="F77" s="485"/>
      <c r="G77" s="485"/>
      <c r="H77" s="485"/>
      <c r="I77" s="485"/>
      <c r="J77" s="434"/>
      <c r="K77" s="434"/>
      <c r="L77" s="435"/>
    </row>
    <row r="78" spans="1:13" ht="27.6">
      <c r="A78" s="399" t="s">
        <v>817</v>
      </c>
      <c r="B78" s="404">
        <v>1874943264.78</v>
      </c>
      <c r="C78" s="404">
        <v>1338320392.1400001</v>
      </c>
      <c r="D78" s="404">
        <v>1341349967.96</v>
      </c>
      <c r="E78" s="404">
        <v>43784199.649999999</v>
      </c>
      <c r="F78" s="404">
        <v>0</v>
      </c>
      <c r="G78" s="404">
        <v>0</v>
      </c>
      <c r="H78" s="404">
        <v>16113895.08</v>
      </c>
      <c r="I78" s="419">
        <v>100</v>
      </c>
      <c r="J78" s="419">
        <v>71.379247430030077</v>
      </c>
      <c r="K78" s="435"/>
    </row>
    <row r="79" spans="1:13">
      <c r="A79" s="495" t="s">
        <v>674</v>
      </c>
      <c r="B79" s="404">
        <v>1548707901.5899999</v>
      </c>
      <c r="C79" s="404">
        <v>1168794013.5</v>
      </c>
      <c r="D79" s="404">
        <v>1171250650.51</v>
      </c>
      <c r="E79" s="404">
        <v>40527146.530000001</v>
      </c>
      <c r="F79" s="404">
        <v>0</v>
      </c>
      <c r="G79" s="404">
        <v>0</v>
      </c>
      <c r="H79" s="404">
        <v>15922041.189999999</v>
      </c>
      <c r="I79" s="419">
        <v>87.332900280408623</v>
      </c>
      <c r="J79" s="419">
        <v>75.468977222886465</v>
      </c>
      <c r="K79" s="435"/>
    </row>
    <row r="80" spans="1:13">
      <c r="A80" s="496" t="s">
        <v>675</v>
      </c>
      <c r="B80" s="404">
        <v>326235363.19000006</v>
      </c>
      <c r="C80" s="404">
        <v>169526378.6400001</v>
      </c>
      <c r="D80" s="404">
        <v>170099317.45000005</v>
      </c>
      <c r="E80" s="404">
        <v>3257053.1199999973</v>
      </c>
      <c r="F80" s="404">
        <v>0</v>
      </c>
      <c r="G80" s="404">
        <v>0</v>
      </c>
      <c r="H80" s="404">
        <v>191853.8900000006</v>
      </c>
      <c r="I80" s="419">
        <v>12.667099719591373</v>
      </c>
      <c r="J80" s="419">
        <v>51.964439716876328</v>
      </c>
    </row>
    <row r="82" spans="1:12">
      <c r="A82" s="436" t="s">
        <v>1</v>
      </c>
      <c r="B82" s="443" t="s">
        <v>676</v>
      </c>
      <c r="C82" s="443" t="s">
        <v>677</v>
      </c>
      <c r="D82" s="2074" t="s">
        <v>638</v>
      </c>
      <c r="E82" s="2075"/>
      <c r="F82" s="2075"/>
      <c r="G82" s="2075"/>
      <c r="H82" s="2076"/>
      <c r="I82" s="423" t="s">
        <v>5</v>
      </c>
      <c r="J82" s="423" t="s">
        <v>4</v>
      </c>
    </row>
    <row r="83" spans="1:12">
      <c r="A83" s="436"/>
      <c r="B83" s="2067" t="s">
        <v>180</v>
      </c>
      <c r="C83" s="2068"/>
      <c r="D83" s="2077"/>
      <c r="E83" s="2078"/>
      <c r="F83" s="2078"/>
      <c r="G83" s="2078"/>
      <c r="H83" s="2079"/>
      <c r="I83" s="2067" t="s">
        <v>188</v>
      </c>
      <c r="J83" s="2207"/>
      <c r="L83" s="497"/>
    </row>
    <row r="84" spans="1:12">
      <c r="A84" s="426">
        <v>1</v>
      </c>
      <c r="B84" s="498">
        <v>2</v>
      </c>
      <c r="C84" s="498">
        <v>3</v>
      </c>
      <c r="D84" s="2080"/>
      <c r="E84" s="2081"/>
      <c r="F84" s="2081"/>
      <c r="G84" s="2081"/>
      <c r="H84" s="2082"/>
      <c r="I84" s="445">
        <v>4</v>
      </c>
      <c r="J84" s="445">
        <v>5</v>
      </c>
    </row>
    <row r="85" spans="1:12" ht="27.6">
      <c r="A85" s="499" t="s">
        <v>678</v>
      </c>
      <c r="B85" s="446">
        <v>7772688395.25</v>
      </c>
      <c r="C85" s="446">
        <v>8985727498.3700008</v>
      </c>
      <c r="D85" s="446" t="s">
        <v>638</v>
      </c>
      <c r="E85" s="446" t="s">
        <v>638</v>
      </c>
      <c r="F85" s="446" t="s">
        <v>638</v>
      </c>
      <c r="G85" s="446" t="s">
        <v>638</v>
      </c>
      <c r="H85" s="446" t="s">
        <v>638</v>
      </c>
      <c r="I85" s="500">
        <v>100</v>
      </c>
      <c r="J85" s="430">
        <v>115.60642909422828</v>
      </c>
    </row>
    <row r="86" spans="1:12" ht="20.399999999999999">
      <c r="A86" s="448" t="s">
        <v>818</v>
      </c>
      <c r="B86" s="449">
        <v>3983574560.1700001</v>
      </c>
      <c r="C86" s="449">
        <v>3350439314.5700002</v>
      </c>
      <c r="D86" s="446" t="s">
        <v>638</v>
      </c>
      <c r="E86" s="446" t="s">
        <v>638</v>
      </c>
      <c r="F86" s="446" t="s">
        <v>638</v>
      </c>
      <c r="G86" s="446" t="s">
        <v>638</v>
      </c>
      <c r="H86" s="446" t="s">
        <v>638</v>
      </c>
      <c r="I86" s="500">
        <v>37.286233253543081</v>
      </c>
      <c r="J86" s="430">
        <v>84.106353827779714</v>
      </c>
    </row>
    <row r="87" spans="1:12">
      <c r="A87" s="450" t="s">
        <v>680</v>
      </c>
      <c r="B87" s="449">
        <v>140751000</v>
      </c>
      <c r="C87" s="449">
        <v>116951000</v>
      </c>
      <c r="D87" s="446" t="s">
        <v>638</v>
      </c>
      <c r="E87" s="446" t="s">
        <v>638</v>
      </c>
      <c r="F87" s="446" t="s">
        <v>638</v>
      </c>
      <c r="G87" s="446" t="s">
        <v>638</v>
      </c>
      <c r="H87" s="446" t="s">
        <v>638</v>
      </c>
      <c r="I87" s="500">
        <v>1.3015195488758673</v>
      </c>
      <c r="J87" s="430">
        <v>83.090706282726231</v>
      </c>
    </row>
    <row r="88" spans="1:12">
      <c r="A88" s="448" t="s">
        <v>681</v>
      </c>
      <c r="B88" s="449">
        <v>60819424.700000003</v>
      </c>
      <c r="C88" s="449">
        <v>56826738.009999998</v>
      </c>
      <c r="D88" s="446" t="s">
        <v>638</v>
      </c>
      <c r="E88" s="446" t="s">
        <v>638</v>
      </c>
      <c r="F88" s="446" t="s">
        <v>638</v>
      </c>
      <c r="G88" s="446" t="s">
        <v>638</v>
      </c>
      <c r="H88" s="446" t="s">
        <v>638</v>
      </c>
      <c r="I88" s="500">
        <v>0.63241109882653679</v>
      </c>
      <c r="J88" s="430">
        <v>93.435178465277389</v>
      </c>
    </row>
    <row r="89" spans="1:12" ht="30.6">
      <c r="A89" s="448" t="s">
        <v>682</v>
      </c>
      <c r="B89" s="449">
        <v>701259173.50999999</v>
      </c>
      <c r="C89" s="449">
        <v>1344920043.54</v>
      </c>
      <c r="D89" s="446" t="s">
        <v>638</v>
      </c>
      <c r="E89" s="446" t="s">
        <v>638</v>
      </c>
      <c r="F89" s="446" t="s">
        <v>638</v>
      </c>
      <c r="G89" s="446" t="s">
        <v>638</v>
      </c>
      <c r="H89" s="446" t="s">
        <v>638</v>
      </c>
      <c r="I89" s="500">
        <v>14.967291672087393</v>
      </c>
      <c r="J89" s="430">
        <v>191.78644563154813</v>
      </c>
    </row>
    <row r="90" spans="1:12" ht="20.399999999999999">
      <c r="A90" s="448" t="s">
        <v>819</v>
      </c>
      <c r="B90" s="449">
        <v>829331145.10000002</v>
      </c>
      <c r="C90" s="449">
        <v>951613508.16999996</v>
      </c>
      <c r="D90" s="446" t="s">
        <v>638</v>
      </c>
      <c r="E90" s="446" t="s">
        <v>638</v>
      </c>
      <c r="F90" s="446" t="s">
        <v>638</v>
      </c>
      <c r="G90" s="446" t="s">
        <v>638</v>
      </c>
      <c r="H90" s="446" t="s">
        <v>638</v>
      </c>
      <c r="I90" s="500">
        <v>10.590277841639661</v>
      </c>
      <c r="J90" s="430">
        <v>114.74469683099328</v>
      </c>
    </row>
    <row r="91" spans="1:12">
      <c r="A91" s="448" t="s">
        <v>684</v>
      </c>
      <c r="B91" s="449">
        <v>0</v>
      </c>
      <c r="C91" s="449">
        <v>0</v>
      </c>
      <c r="D91" s="446" t="s">
        <v>638</v>
      </c>
      <c r="E91" s="446" t="s">
        <v>638</v>
      </c>
      <c r="F91" s="446" t="s">
        <v>638</v>
      </c>
      <c r="G91" s="446" t="s">
        <v>638</v>
      </c>
      <c r="H91" s="446" t="s">
        <v>638</v>
      </c>
      <c r="I91" s="500">
        <v>0</v>
      </c>
      <c r="J91" s="430" t="s">
        <v>140</v>
      </c>
    </row>
    <row r="92" spans="1:12" ht="20.399999999999999">
      <c r="A92" s="448" t="s">
        <v>820</v>
      </c>
      <c r="B92" s="449">
        <v>2021574202.6400001</v>
      </c>
      <c r="C92" s="449">
        <v>3104541216.1300001</v>
      </c>
      <c r="D92" s="446" t="s">
        <v>638</v>
      </c>
      <c r="E92" s="446" t="s">
        <v>638</v>
      </c>
      <c r="F92" s="446" t="s">
        <v>638</v>
      </c>
      <c r="G92" s="446" t="s">
        <v>638</v>
      </c>
      <c r="H92" s="446" t="s">
        <v>638</v>
      </c>
      <c r="I92" s="500">
        <v>34.549692461663895</v>
      </c>
      <c r="J92" s="430">
        <v>153.57048047386729</v>
      </c>
    </row>
    <row r="93" spans="1:12" ht="40.799999999999997">
      <c r="A93" s="448" t="s">
        <v>821</v>
      </c>
      <c r="B93" s="449">
        <v>0</v>
      </c>
      <c r="C93" s="449">
        <v>9385652.5099999998</v>
      </c>
      <c r="D93" s="446" t="s">
        <v>638</v>
      </c>
      <c r="E93" s="446" t="s">
        <v>638</v>
      </c>
      <c r="F93" s="446" t="s">
        <v>638</v>
      </c>
      <c r="G93" s="446" t="s">
        <v>638</v>
      </c>
      <c r="H93" s="446" t="s">
        <v>638</v>
      </c>
      <c r="I93" s="500"/>
      <c r="J93" s="430"/>
    </row>
    <row r="94" spans="1:12">
      <c r="A94" s="448" t="s">
        <v>687</v>
      </c>
      <c r="B94" s="449">
        <v>176129889.13</v>
      </c>
      <c r="C94" s="449">
        <v>168001025.44</v>
      </c>
      <c r="D94" s="446" t="s">
        <v>638</v>
      </c>
      <c r="E94" s="446" t="s">
        <v>638</v>
      </c>
      <c r="F94" s="446" t="s">
        <v>638</v>
      </c>
      <c r="G94" s="446" t="s">
        <v>638</v>
      </c>
      <c r="H94" s="446" t="s">
        <v>638</v>
      </c>
      <c r="I94" s="500"/>
      <c r="J94" s="430"/>
    </row>
    <row r="95" spans="1:12">
      <c r="A95" s="450" t="s">
        <v>688</v>
      </c>
      <c r="B95" s="449">
        <v>169629889.13</v>
      </c>
      <c r="C95" s="449">
        <v>158530887.53</v>
      </c>
      <c r="D95" s="446" t="s">
        <v>638</v>
      </c>
      <c r="E95" s="446" t="s">
        <v>638</v>
      </c>
      <c r="F95" s="446" t="s">
        <v>638</v>
      </c>
      <c r="G95" s="446" t="s">
        <v>638</v>
      </c>
      <c r="H95" s="446" t="s">
        <v>638</v>
      </c>
      <c r="I95" s="500">
        <v>1.7642521160224065</v>
      </c>
      <c r="J95" s="430">
        <v>93.456930463773389</v>
      </c>
    </row>
    <row r="96" spans="1:12" ht="27.6">
      <c r="A96" s="499" t="s">
        <v>689</v>
      </c>
      <c r="B96" s="446">
        <v>2298427851.1799998</v>
      </c>
      <c r="C96" s="446">
        <v>2239142065.4000001</v>
      </c>
      <c r="D96" s="446" t="s">
        <v>638</v>
      </c>
      <c r="E96" s="446" t="s">
        <v>638</v>
      </c>
      <c r="F96" s="446" t="s">
        <v>638</v>
      </c>
      <c r="G96" s="446" t="s">
        <v>638</v>
      </c>
      <c r="H96" s="446" t="s">
        <v>638</v>
      </c>
      <c r="I96" s="500">
        <v>100</v>
      </c>
      <c r="J96" s="430">
        <v>97.420594005177804</v>
      </c>
    </row>
    <row r="97" spans="1:10" ht="30.6">
      <c r="A97" s="448" t="s">
        <v>822</v>
      </c>
      <c r="B97" s="449">
        <v>1889635963.47</v>
      </c>
      <c r="C97" s="449">
        <v>1869518888.6800001</v>
      </c>
      <c r="D97" s="446" t="s">
        <v>638</v>
      </c>
      <c r="E97" s="446" t="s">
        <v>638</v>
      </c>
      <c r="F97" s="446" t="s">
        <v>638</v>
      </c>
      <c r="G97" s="446" t="s">
        <v>638</v>
      </c>
      <c r="H97" s="446" t="s">
        <v>638</v>
      </c>
      <c r="I97" s="500">
        <v>83.492642899637957</v>
      </c>
      <c r="J97" s="430">
        <v>98.935399453709678</v>
      </c>
    </row>
    <row r="98" spans="1:10">
      <c r="A98" s="450" t="s">
        <v>691</v>
      </c>
      <c r="B98" s="449">
        <v>66514670.200000003</v>
      </c>
      <c r="C98" s="449">
        <v>66514659.149999999</v>
      </c>
      <c r="D98" s="446" t="s">
        <v>638</v>
      </c>
      <c r="E98" s="446" t="s">
        <v>638</v>
      </c>
      <c r="F98" s="446" t="s">
        <v>638</v>
      </c>
      <c r="G98" s="446" t="s">
        <v>638</v>
      </c>
      <c r="H98" s="446" t="s">
        <v>638</v>
      </c>
      <c r="I98" s="500">
        <v>2.970542163349418</v>
      </c>
      <c r="J98" s="430">
        <v>99.999983387123521</v>
      </c>
    </row>
    <row r="99" spans="1:10">
      <c r="A99" s="448" t="s">
        <v>692</v>
      </c>
      <c r="B99" s="449">
        <v>44421635.399999999</v>
      </c>
      <c r="C99" s="449">
        <v>49070627.25</v>
      </c>
      <c r="D99" s="446" t="s">
        <v>638</v>
      </c>
      <c r="E99" s="446" t="s">
        <v>638</v>
      </c>
      <c r="F99" s="446" t="s">
        <v>638</v>
      </c>
      <c r="G99" s="446" t="s">
        <v>638</v>
      </c>
      <c r="H99" s="446" t="s">
        <v>638</v>
      </c>
      <c r="I99" s="500">
        <v>2.1914923580891252</v>
      </c>
      <c r="J99" s="430">
        <v>110.46560264640775</v>
      </c>
    </row>
    <row r="100" spans="1:10">
      <c r="A100" s="448" t="s">
        <v>693</v>
      </c>
      <c r="B100" s="449">
        <v>364370252.31</v>
      </c>
      <c r="C100" s="449">
        <v>320552549.47000003</v>
      </c>
      <c r="D100" s="446" t="s">
        <v>638</v>
      </c>
      <c r="E100" s="446" t="s">
        <v>638</v>
      </c>
      <c r="F100" s="446" t="s">
        <v>638</v>
      </c>
      <c r="G100" s="446" t="s">
        <v>638</v>
      </c>
      <c r="H100" s="446" t="s">
        <v>638</v>
      </c>
      <c r="I100" s="500">
        <v>14.315864742272909</v>
      </c>
      <c r="J100" s="430">
        <v>87.974401707546477</v>
      </c>
    </row>
    <row r="101" spans="1:10">
      <c r="A101" s="450" t="s">
        <v>694</v>
      </c>
      <c r="B101" s="449">
        <v>338500708.42000002</v>
      </c>
      <c r="C101" s="449">
        <v>282746147.63</v>
      </c>
      <c r="D101" s="446" t="s">
        <v>638</v>
      </c>
      <c r="E101" s="446" t="s">
        <v>638</v>
      </c>
      <c r="F101" s="446" t="s">
        <v>638</v>
      </c>
      <c r="G101" s="446" t="s">
        <v>638</v>
      </c>
      <c r="H101" s="446" t="s">
        <v>638</v>
      </c>
      <c r="I101" s="500">
        <v>12.627432265200657</v>
      </c>
      <c r="J101" s="430">
        <v>83.528967767824682</v>
      </c>
    </row>
    <row r="103" spans="1:10">
      <c r="A103" s="436" t="s">
        <v>1</v>
      </c>
      <c r="B103" s="443" t="s">
        <v>676</v>
      </c>
      <c r="C103" s="423" t="s">
        <v>677</v>
      </c>
    </row>
    <row r="104" spans="1:10">
      <c r="A104" s="436"/>
      <c r="B104" s="2067" t="s">
        <v>180</v>
      </c>
      <c r="C104" s="2068"/>
    </row>
    <row r="105" spans="1:10">
      <c r="A105" s="426">
        <v>1</v>
      </c>
      <c r="B105" s="498">
        <v>2</v>
      </c>
      <c r="C105" s="445">
        <v>3</v>
      </c>
    </row>
    <row r="106" spans="1:10" ht="30.6">
      <c r="A106" s="451" t="s">
        <v>695</v>
      </c>
      <c r="B106" s="449">
        <v>5579815267.0299997</v>
      </c>
      <c r="C106" s="421">
        <v>1951853498</v>
      </c>
    </row>
    <row r="107" spans="1:10" ht="20.399999999999999">
      <c r="A107" s="452" t="s">
        <v>696</v>
      </c>
      <c r="B107" s="449">
        <v>106178214.69</v>
      </c>
      <c r="C107" s="421">
        <v>43539233.670000002</v>
      </c>
    </row>
    <row r="108" spans="1:10">
      <c r="A108" s="452" t="s">
        <v>697</v>
      </c>
      <c r="B108" s="449">
        <v>2656534852.0500002</v>
      </c>
      <c r="C108" s="421">
        <v>1070847998.8</v>
      </c>
    </row>
    <row r="109" spans="1:10" ht="20.399999999999999">
      <c r="A109" s="452" t="s">
        <v>698</v>
      </c>
      <c r="B109" s="449">
        <v>0</v>
      </c>
      <c r="C109" s="421">
        <v>0</v>
      </c>
    </row>
    <row r="110" spans="1:10" ht="40.799999999999997">
      <c r="A110" s="452" t="s">
        <v>699</v>
      </c>
      <c r="B110" s="449">
        <v>551149937.49000001</v>
      </c>
      <c r="C110" s="421">
        <v>108956426.06999999</v>
      </c>
    </row>
    <row r="111" spans="1:10" ht="51">
      <c r="A111" s="452" t="s">
        <v>700</v>
      </c>
      <c r="B111" s="449">
        <v>1417941605.8499999</v>
      </c>
      <c r="C111" s="421">
        <v>305856615.82999998</v>
      </c>
    </row>
    <row r="112" spans="1:10" ht="91.8">
      <c r="A112" s="452" t="s">
        <v>701</v>
      </c>
      <c r="B112" s="449">
        <v>752521270.88999999</v>
      </c>
      <c r="C112" s="421">
        <v>394567734.23000002</v>
      </c>
    </row>
    <row r="113" spans="1:4">
      <c r="A113" s="452" t="s">
        <v>702</v>
      </c>
      <c r="B113" s="449">
        <v>18607114.34</v>
      </c>
      <c r="C113" s="421">
        <v>10744349.619999999</v>
      </c>
    </row>
    <row r="114" spans="1:4">
      <c r="A114" s="452" t="s">
        <v>688</v>
      </c>
      <c r="B114" s="449">
        <v>76882271.719999999</v>
      </c>
      <c r="C114" s="421">
        <v>17341139.780000001</v>
      </c>
    </row>
    <row r="116" spans="1:4">
      <c r="A116" s="2066" t="s">
        <v>1146</v>
      </c>
      <c r="B116" s="2066"/>
      <c r="C116" s="2066"/>
      <c r="D116" s="2066"/>
    </row>
  </sheetData>
  <mergeCells count="20">
    <mergeCell ref="A3:A4"/>
    <mergeCell ref="B4:H4"/>
    <mergeCell ref="I4:K4"/>
    <mergeCell ref="A59:A62"/>
    <mergeCell ref="B59:B61"/>
    <mergeCell ref="C59:C61"/>
    <mergeCell ref="D59:D61"/>
    <mergeCell ref="E59:G59"/>
    <mergeCell ref="H59:H61"/>
    <mergeCell ref="I59:I61"/>
    <mergeCell ref="J59:J61"/>
    <mergeCell ref="E60:E61"/>
    <mergeCell ref="F60:G60"/>
    <mergeCell ref="B62:H62"/>
    <mergeCell ref="I62:J62"/>
    <mergeCell ref="D82:H84"/>
    <mergeCell ref="B83:C83"/>
    <mergeCell ref="I83:J83"/>
    <mergeCell ref="A116:D116"/>
    <mergeCell ref="B104:C10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8" max="16383" man="1"/>
    <brk id="81" max="16383" man="1"/>
    <brk id="10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09EF-BE3C-48B1-85FC-6DF5BF69236F}">
  <dimension ref="A1:Q65"/>
  <sheetViews>
    <sheetView view="pageBreakPreview" topLeftCell="A49" zoomScaleNormal="100" zoomScaleSheetLayoutView="100" workbookViewId="0">
      <selection activeCell="E16" sqref="E16"/>
    </sheetView>
  </sheetViews>
  <sheetFormatPr defaultColWidth="9.109375" defaultRowHeight="13.8"/>
  <cols>
    <col min="1" max="1" width="23.6640625" style="453" customWidth="1"/>
    <col min="2" max="2" width="12.6640625" style="453" customWidth="1"/>
    <col min="3" max="3" width="12.44140625" style="453" customWidth="1"/>
    <col min="4" max="4" width="11.6640625" style="453" customWidth="1"/>
    <col min="5" max="6" width="7.88671875" style="453" bestFit="1" customWidth="1"/>
    <col min="7" max="7" width="8.5546875" style="453" bestFit="1" customWidth="1"/>
    <col min="8" max="8" width="6.6640625" style="453" bestFit="1" customWidth="1"/>
    <col min="9" max="9" width="8.6640625" style="453" customWidth="1"/>
    <col min="10" max="10" width="9.33203125" style="453" bestFit="1" customWidth="1"/>
    <col min="11" max="11" width="7.88671875" style="453" bestFit="1" customWidth="1"/>
    <col min="12" max="12" width="9.5546875" style="453" bestFit="1" customWidth="1"/>
    <col min="13" max="13" width="8.6640625" style="453" bestFit="1" customWidth="1"/>
    <col min="14" max="14" width="11.33203125" style="453" bestFit="1" customWidth="1"/>
    <col min="15" max="15" width="6.6640625" style="453" bestFit="1" customWidth="1"/>
    <col min="16" max="16" width="7.5546875" style="453" bestFit="1" customWidth="1"/>
    <col min="17" max="17" width="6.66406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087" t="s">
        <v>1</v>
      </c>
      <c r="B3" s="2090" t="s">
        <v>704</v>
      </c>
      <c r="C3" s="2093" t="s">
        <v>705</v>
      </c>
      <c r="D3" s="2094"/>
      <c r="E3" s="2094"/>
      <c r="F3" s="2094"/>
      <c r="G3" s="2094"/>
      <c r="H3" s="2094"/>
      <c r="I3" s="2094"/>
      <c r="J3" s="2094"/>
      <c r="K3" s="2094"/>
      <c r="L3" s="2094"/>
      <c r="M3" s="2094"/>
      <c r="N3" s="2095"/>
      <c r="O3" s="2223" t="s">
        <v>706</v>
      </c>
      <c r="P3" s="2224"/>
      <c r="Q3" s="2225"/>
    </row>
    <row r="4" spans="1:17">
      <c r="A4" s="2088"/>
      <c r="B4" s="2091"/>
      <c r="C4" s="2092" t="s">
        <v>707</v>
      </c>
      <c r="D4" s="2092" t="s">
        <v>708</v>
      </c>
      <c r="E4" s="2092" t="s">
        <v>709</v>
      </c>
      <c r="F4" s="2092" t="s">
        <v>710</v>
      </c>
      <c r="G4" s="2092" t="s">
        <v>711</v>
      </c>
      <c r="H4" s="2092" t="s">
        <v>712</v>
      </c>
      <c r="I4" s="2097" t="s">
        <v>713</v>
      </c>
      <c r="J4" s="2092" t="s">
        <v>714</v>
      </c>
      <c r="K4" s="2092" t="s">
        <v>715</v>
      </c>
      <c r="L4" s="2092" t="s">
        <v>716</v>
      </c>
      <c r="M4" s="2092" t="s">
        <v>717</v>
      </c>
      <c r="N4" s="209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088"/>
      <c r="B5" s="2091"/>
      <c r="C5" s="2096"/>
      <c r="D5" s="2096"/>
      <c r="E5" s="2096"/>
      <c r="F5" s="2096"/>
      <c r="G5" s="2096"/>
      <c r="H5" s="2096"/>
      <c r="I5" s="2097"/>
      <c r="J5" s="2096"/>
      <c r="K5" s="2096"/>
      <c r="L5" s="2096"/>
      <c r="M5" s="2096"/>
      <c r="N5" s="2091"/>
      <c r="O5" s="2212"/>
      <c r="P5" s="2212"/>
      <c r="Q5" s="2212"/>
    </row>
    <row r="6" spans="1:17" ht="24" customHeight="1">
      <c r="A6" s="2088"/>
      <c r="B6" s="2091"/>
      <c r="C6" s="2096"/>
      <c r="D6" s="2096"/>
      <c r="E6" s="2096"/>
      <c r="F6" s="2096"/>
      <c r="G6" s="2096"/>
      <c r="H6" s="2096"/>
      <c r="I6" s="2097"/>
      <c r="J6" s="2096"/>
      <c r="K6" s="2096"/>
      <c r="L6" s="2096"/>
      <c r="M6" s="2096"/>
      <c r="N6" s="2091"/>
      <c r="O6" s="2212"/>
      <c r="P6" s="2212"/>
      <c r="Q6" s="2212"/>
    </row>
    <row r="7" spans="1:17" ht="24" customHeight="1">
      <c r="A7" s="2089"/>
      <c r="B7" s="2092"/>
      <c r="C7" s="2096"/>
      <c r="D7" s="2096"/>
      <c r="E7" s="2096"/>
      <c r="F7" s="2096"/>
      <c r="G7" s="2096"/>
      <c r="H7" s="2096"/>
      <c r="I7" s="2098"/>
      <c r="J7" s="2096"/>
      <c r="K7" s="2096"/>
      <c r="L7" s="2096"/>
      <c r="M7" s="2096"/>
      <c r="N7" s="2092"/>
      <c r="O7" s="2212"/>
      <c r="P7" s="2212"/>
      <c r="Q7" s="2212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210" t="s">
        <v>180</v>
      </c>
      <c r="C9" s="2211"/>
      <c r="D9" s="2211"/>
      <c r="E9" s="2211"/>
      <c r="F9" s="2211"/>
      <c r="G9" s="2211"/>
      <c r="H9" s="2211"/>
      <c r="I9" s="2211"/>
      <c r="J9" s="2211"/>
      <c r="K9" s="2211"/>
      <c r="L9" s="2211"/>
      <c r="M9" s="2211"/>
      <c r="N9" s="2211"/>
      <c r="O9" s="2209"/>
      <c r="P9" s="2209"/>
      <c r="Q9" s="2207"/>
    </row>
    <row r="10" spans="1:17" ht="26.4">
      <c r="A10" s="501" t="s">
        <v>722</v>
      </c>
      <c r="B10" s="458">
        <v>17088099474.51</v>
      </c>
      <c r="C10" s="458">
        <v>17088099474.51</v>
      </c>
      <c r="D10" s="458">
        <v>951072665.24000001</v>
      </c>
      <c r="E10" s="458">
        <v>180822632.03999999</v>
      </c>
      <c r="F10" s="458">
        <v>225383982.50999999</v>
      </c>
      <c r="G10" s="458">
        <v>543940558.19000006</v>
      </c>
      <c r="H10" s="458">
        <v>925492.5</v>
      </c>
      <c r="I10" s="458">
        <v>0</v>
      </c>
      <c r="J10" s="458">
        <v>15155348628.93</v>
      </c>
      <c r="K10" s="458">
        <v>888782914.39999998</v>
      </c>
      <c r="L10" s="458">
        <v>76864424.680000007</v>
      </c>
      <c r="M10" s="458">
        <v>14304860.75</v>
      </c>
      <c r="N10" s="458">
        <v>1725980.51</v>
      </c>
      <c r="O10" s="458">
        <v>0</v>
      </c>
      <c r="P10" s="458">
        <v>0</v>
      </c>
      <c r="Q10" s="458">
        <v>0</v>
      </c>
    </row>
    <row r="11" spans="1:17" ht="26.4">
      <c r="A11" s="1070" t="s">
        <v>823</v>
      </c>
      <c r="B11" s="458">
        <v>309269000</v>
      </c>
      <c r="C11" s="458">
        <v>309269000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305469000</v>
      </c>
      <c r="K11" s="458">
        <v>3800000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1071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1071" t="s">
        <v>725</v>
      </c>
      <c r="B13" s="458">
        <v>309269000</v>
      </c>
      <c r="C13" s="458">
        <v>309269000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305469000</v>
      </c>
      <c r="K13" s="458">
        <v>3800000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 ht="26.4">
      <c r="A14" s="1072" t="s">
        <v>824</v>
      </c>
      <c r="B14" s="458">
        <v>16749181354.16</v>
      </c>
      <c r="C14" s="458">
        <v>16749181354.16</v>
      </c>
      <c r="D14" s="458">
        <v>941369405.25</v>
      </c>
      <c r="E14" s="458">
        <v>180183588.56</v>
      </c>
      <c r="F14" s="458">
        <v>225295079.58000001</v>
      </c>
      <c r="G14" s="458">
        <v>535890737.11000001</v>
      </c>
      <c r="H14" s="458">
        <v>0</v>
      </c>
      <c r="I14" s="458">
        <v>0</v>
      </c>
      <c r="J14" s="458">
        <v>14849866872.93</v>
      </c>
      <c r="K14" s="458">
        <v>884981654.39999998</v>
      </c>
      <c r="L14" s="458">
        <v>64487601.479999997</v>
      </c>
      <c r="M14" s="458">
        <v>7358048.9100000001</v>
      </c>
      <c r="N14" s="458">
        <v>1117771.19</v>
      </c>
      <c r="O14" s="458">
        <v>0</v>
      </c>
      <c r="P14" s="458">
        <v>0</v>
      </c>
      <c r="Q14" s="458">
        <v>0</v>
      </c>
    </row>
    <row r="15" spans="1:17">
      <c r="A15" s="1073" t="s">
        <v>727</v>
      </c>
      <c r="B15" s="458">
        <v>80892273.549999997</v>
      </c>
      <c r="C15" s="458">
        <v>80892273.549999997</v>
      </c>
      <c r="D15" s="458">
        <v>11904343.25</v>
      </c>
      <c r="E15" s="458">
        <v>10880035.449999999</v>
      </c>
      <c r="F15" s="458">
        <v>374154</v>
      </c>
      <c r="G15" s="458">
        <v>650153.80000000005</v>
      </c>
      <c r="H15" s="458">
        <v>0</v>
      </c>
      <c r="I15" s="458">
        <v>0</v>
      </c>
      <c r="J15" s="458">
        <v>66644944.340000004</v>
      </c>
      <c r="K15" s="458">
        <v>1400000</v>
      </c>
      <c r="L15" s="458">
        <v>49985.96</v>
      </c>
      <c r="M15" s="458">
        <v>693000</v>
      </c>
      <c r="N15" s="458">
        <v>200000</v>
      </c>
      <c r="O15" s="458">
        <v>0</v>
      </c>
      <c r="P15" s="458">
        <v>0</v>
      </c>
      <c r="Q15" s="458">
        <v>0</v>
      </c>
    </row>
    <row r="16" spans="1:17">
      <c r="A16" s="1074" t="s">
        <v>728</v>
      </c>
      <c r="B16" s="458">
        <v>16668289080.610001</v>
      </c>
      <c r="C16" s="458">
        <v>16668289080.610001</v>
      </c>
      <c r="D16" s="458">
        <v>929465062</v>
      </c>
      <c r="E16" s="458">
        <v>169303553.11000001</v>
      </c>
      <c r="F16" s="458">
        <v>224920925.58000001</v>
      </c>
      <c r="G16" s="458">
        <v>535240583.31</v>
      </c>
      <c r="H16" s="458">
        <v>0</v>
      </c>
      <c r="I16" s="458">
        <v>0</v>
      </c>
      <c r="J16" s="458">
        <v>14783221928.59</v>
      </c>
      <c r="K16" s="458">
        <v>883581654.39999998</v>
      </c>
      <c r="L16" s="458">
        <v>64437615.520000003</v>
      </c>
      <c r="M16" s="458">
        <v>6665048.9100000001</v>
      </c>
      <c r="N16" s="458">
        <v>917771.19</v>
      </c>
      <c r="O16" s="458">
        <v>0</v>
      </c>
      <c r="P16" s="458">
        <v>0</v>
      </c>
      <c r="Q16" s="458">
        <v>0</v>
      </c>
    </row>
    <row r="17" spans="1:17">
      <c r="A17" s="1075" t="s">
        <v>729</v>
      </c>
      <c r="B17" s="458">
        <v>1500000</v>
      </c>
      <c r="C17" s="458">
        <v>1500000</v>
      </c>
      <c r="D17" s="458">
        <v>1500000</v>
      </c>
      <c r="E17" s="458">
        <v>0</v>
      </c>
      <c r="F17" s="458">
        <v>0</v>
      </c>
      <c r="G17" s="458">
        <v>1500000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6.4">
      <c r="A18" s="1076" t="s">
        <v>825</v>
      </c>
      <c r="B18" s="458">
        <v>28149120.350000001</v>
      </c>
      <c r="C18" s="458">
        <v>28149120.350000001</v>
      </c>
      <c r="D18" s="458">
        <v>8203259.9900000002</v>
      </c>
      <c r="E18" s="458">
        <v>639043.48</v>
      </c>
      <c r="F18" s="458">
        <v>88902.93</v>
      </c>
      <c r="G18" s="458">
        <v>6549821.0800000001</v>
      </c>
      <c r="H18" s="458">
        <v>925492.5</v>
      </c>
      <c r="I18" s="458">
        <v>0</v>
      </c>
      <c r="J18" s="458">
        <v>12756</v>
      </c>
      <c r="K18" s="458">
        <v>1260</v>
      </c>
      <c r="L18" s="458">
        <v>12376823.199999999</v>
      </c>
      <c r="M18" s="458">
        <v>6946811.8399999999</v>
      </c>
      <c r="N18" s="458">
        <v>608209.31999999995</v>
      </c>
      <c r="O18" s="458">
        <v>0</v>
      </c>
      <c r="P18" s="458">
        <v>0</v>
      </c>
      <c r="Q18" s="458">
        <v>0</v>
      </c>
    </row>
    <row r="19" spans="1:17" ht="26.4">
      <c r="A19" s="1071" t="s">
        <v>731</v>
      </c>
      <c r="B19" s="458">
        <v>14209095.039999999</v>
      </c>
      <c r="C19" s="458">
        <v>14209095.039999999</v>
      </c>
      <c r="D19" s="458">
        <v>1414296.01</v>
      </c>
      <c r="E19" s="458">
        <v>0</v>
      </c>
      <c r="F19" s="458">
        <v>1911.7</v>
      </c>
      <c r="G19" s="458">
        <v>1412384.31</v>
      </c>
      <c r="H19" s="458">
        <v>0</v>
      </c>
      <c r="I19" s="458">
        <v>0</v>
      </c>
      <c r="J19" s="458">
        <v>0</v>
      </c>
      <c r="K19" s="458">
        <v>1260</v>
      </c>
      <c r="L19" s="458">
        <v>8394642.7100000009</v>
      </c>
      <c r="M19" s="458">
        <v>3809878.85</v>
      </c>
      <c r="N19" s="458">
        <v>589017.47</v>
      </c>
      <c r="O19" s="458">
        <v>0</v>
      </c>
      <c r="P19" s="458">
        <v>0</v>
      </c>
      <c r="Q19" s="458">
        <v>0</v>
      </c>
    </row>
    <row r="20" spans="1:17">
      <c r="A20" s="502" t="s">
        <v>732</v>
      </c>
      <c r="B20" s="458">
        <v>13940025.310000001</v>
      </c>
      <c r="C20" s="458">
        <v>13940025.310000001</v>
      </c>
      <c r="D20" s="458">
        <v>6788963.9800000004</v>
      </c>
      <c r="E20" s="458">
        <v>639043.48</v>
      </c>
      <c r="F20" s="458">
        <v>86991.23</v>
      </c>
      <c r="G20" s="458">
        <v>5137436.7699999996</v>
      </c>
      <c r="H20" s="458">
        <v>925492.5</v>
      </c>
      <c r="I20" s="458">
        <v>0</v>
      </c>
      <c r="J20" s="458">
        <v>12756</v>
      </c>
      <c r="K20" s="458">
        <v>0</v>
      </c>
      <c r="L20" s="458">
        <v>3982180.49</v>
      </c>
      <c r="M20" s="458">
        <v>3136932.99</v>
      </c>
      <c r="N20" s="458">
        <v>19191.849999999999</v>
      </c>
      <c r="O20" s="458">
        <v>0</v>
      </c>
      <c r="P20" s="458">
        <v>0</v>
      </c>
      <c r="Q20" s="458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090" t="s">
        <v>734</v>
      </c>
      <c r="C24" s="2093" t="s">
        <v>735</v>
      </c>
      <c r="D24" s="2094"/>
      <c r="E24" s="2094"/>
      <c r="F24" s="2094"/>
      <c r="G24" s="2094"/>
      <c r="H24" s="2094"/>
      <c r="I24" s="2094"/>
      <c r="J24" s="2094"/>
      <c r="K24" s="2094"/>
      <c r="L24" s="2094"/>
      <c r="M24" s="2094"/>
      <c r="N24" s="2095"/>
      <c r="O24" s="2217" t="s">
        <v>736</v>
      </c>
      <c r="P24" s="2218"/>
      <c r="Q24" s="2219"/>
    </row>
    <row r="25" spans="1:17">
      <c r="A25" s="2215"/>
      <c r="B25" s="2091"/>
      <c r="C25" s="2091" t="s">
        <v>737</v>
      </c>
      <c r="D25" s="2096" t="s">
        <v>738</v>
      </c>
      <c r="E25" s="2096" t="s">
        <v>739</v>
      </c>
      <c r="F25" s="2096" t="s">
        <v>740</v>
      </c>
      <c r="G25" s="2096" t="s">
        <v>741</v>
      </c>
      <c r="H25" s="2096" t="s">
        <v>712</v>
      </c>
      <c r="I25" s="2096" t="s">
        <v>742</v>
      </c>
      <c r="J25" s="2096" t="s">
        <v>714</v>
      </c>
      <c r="K25" s="2096" t="s">
        <v>715</v>
      </c>
      <c r="L25" s="2096" t="s">
        <v>716</v>
      </c>
      <c r="M25" s="2096" t="s">
        <v>717</v>
      </c>
      <c r="N25" s="2096" t="s">
        <v>718</v>
      </c>
      <c r="O25" s="2212" t="s">
        <v>719</v>
      </c>
      <c r="P25" s="2212" t="s">
        <v>720</v>
      </c>
      <c r="Q25" s="2220" t="s">
        <v>721</v>
      </c>
    </row>
    <row r="26" spans="1:17" ht="49.5" customHeight="1">
      <c r="A26" s="2215"/>
      <c r="B26" s="2091"/>
      <c r="C26" s="2091"/>
      <c r="D26" s="2096"/>
      <c r="E26" s="2096"/>
      <c r="F26" s="2096"/>
      <c r="G26" s="2096"/>
      <c r="H26" s="2096"/>
      <c r="I26" s="2096"/>
      <c r="J26" s="2096"/>
      <c r="K26" s="2096"/>
      <c r="L26" s="2096"/>
      <c r="M26" s="2096"/>
      <c r="N26" s="2096"/>
      <c r="O26" s="2212"/>
      <c r="P26" s="2212"/>
      <c r="Q26" s="2221"/>
    </row>
    <row r="27" spans="1:17">
      <c r="A27" s="2216"/>
      <c r="B27" s="2092"/>
      <c r="C27" s="2092"/>
      <c r="D27" s="2096"/>
      <c r="E27" s="2096"/>
      <c r="F27" s="2096"/>
      <c r="G27" s="2096"/>
      <c r="H27" s="2096"/>
      <c r="I27" s="2096"/>
      <c r="J27" s="2096"/>
      <c r="K27" s="2096"/>
      <c r="L27" s="2096"/>
      <c r="M27" s="2096"/>
      <c r="N27" s="2096"/>
      <c r="O27" s="2212"/>
      <c r="P27" s="2212"/>
      <c r="Q27" s="2222"/>
    </row>
    <row r="28" spans="1:17">
      <c r="A28" s="1059">
        <v>1</v>
      </c>
      <c r="B28" s="1059">
        <v>2</v>
      </c>
      <c r="C28" s="1059">
        <v>3</v>
      </c>
      <c r="D28" s="1059">
        <v>4</v>
      </c>
      <c r="E28" s="1059">
        <v>5</v>
      </c>
      <c r="F28" s="1059">
        <v>6</v>
      </c>
      <c r="G28" s="1059">
        <v>7</v>
      </c>
      <c r="H28" s="1059">
        <v>8</v>
      </c>
      <c r="I28" s="1059">
        <v>9</v>
      </c>
      <c r="J28" s="1059">
        <v>10</v>
      </c>
      <c r="K28" s="1059">
        <v>11</v>
      </c>
      <c r="L28" s="1059">
        <v>12</v>
      </c>
      <c r="M28" s="1059">
        <v>13</v>
      </c>
      <c r="N28" s="1059">
        <v>14</v>
      </c>
      <c r="O28" s="1059">
        <v>15</v>
      </c>
      <c r="P28" s="1059">
        <v>16</v>
      </c>
      <c r="Q28" s="1059">
        <v>17</v>
      </c>
    </row>
    <row r="29" spans="1:17">
      <c r="A29" s="1059"/>
      <c r="B29" s="2093" t="s">
        <v>180</v>
      </c>
      <c r="C29" s="2094"/>
      <c r="D29" s="2094"/>
      <c r="E29" s="2094"/>
      <c r="F29" s="2094"/>
      <c r="G29" s="2094"/>
      <c r="H29" s="2094"/>
      <c r="I29" s="2094"/>
      <c r="J29" s="2094"/>
      <c r="K29" s="2094"/>
      <c r="L29" s="2094"/>
      <c r="M29" s="2094"/>
      <c r="N29" s="2094"/>
      <c r="O29" s="2094"/>
      <c r="P29" s="2094"/>
      <c r="Q29" s="2095"/>
    </row>
    <row r="30" spans="1:17" ht="26.4">
      <c r="A30" s="1066" t="s">
        <v>743</v>
      </c>
      <c r="B30" s="503">
        <v>90835</v>
      </c>
      <c r="C30" s="503">
        <v>90835</v>
      </c>
      <c r="D30" s="503">
        <v>80000</v>
      </c>
      <c r="E30" s="503">
        <v>0</v>
      </c>
      <c r="F30" s="503">
        <v>80000</v>
      </c>
      <c r="G30" s="503">
        <v>0</v>
      </c>
      <c r="H30" s="503">
        <v>0</v>
      </c>
      <c r="I30" s="503">
        <v>0</v>
      </c>
      <c r="J30" s="503">
        <v>5925</v>
      </c>
      <c r="K30" s="503">
        <v>4910</v>
      </c>
      <c r="L30" s="503">
        <v>0</v>
      </c>
      <c r="M30" s="503">
        <v>0</v>
      </c>
      <c r="N30" s="503">
        <v>0</v>
      </c>
      <c r="O30" s="503">
        <v>0</v>
      </c>
      <c r="P30" s="503">
        <v>0</v>
      </c>
      <c r="Q30" s="503">
        <v>0</v>
      </c>
    </row>
    <row r="31" spans="1:17">
      <c r="A31" s="1067" t="s">
        <v>744</v>
      </c>
      <c r="B31" s="503">
        <v>80000</v>
      </c>
      <c r="C31" s="503">
        <v>80000</v>
      </c>
      <c r="D31" s="503">
        <v>80000</v>
      </c>
      <c r="E31" s="503">
        <v>0</v>
      </c>
      <c r="F31" s="503">
        <v>80000</v>
      </c>
      <c r="G31" s="503">
        <v>0</v>
      </c>
      <c r="H31" s="503">
        <v>0</v>
      </c>
      <c r="I31" s="503">
        <v>0</v>
      </c>
      <c r="J31" s="503">
        <v>0</v>
      </c>
      <c r="K31" s="503">
        <v>0</v>
      </c>
      <c r="L31" s="503">
        <v>0</v>
      </c>
      <c r="M31" s="503">
        <v>0</v>
      </c>
      <c r="N31" s="503">
        <v>0</v>
      </c>
      <c r="O31" s="503">
        <v>0</v>
      </c>
      <c r="P31" s="503">
        <v>0</v>
      </c>
      <c r="Q31" s="503">
        <v>0</v>
      </c>
    </row>
    <row r="32" spans="1:17">
      <c r="A32" s="1067" t="s">
        <v>745</v>
      </c>
      <c r="B32" s="503">
        <v>10835</v>
      </c>
      <c r="C32" s="503">
        <v>10835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5925</v>
      </c>
      <c r="K32" s="503">
        <v>4910</v>
      </c>
      <c r="L32" s="503">
        <v>0</v>
      </c>
      <c r="M32" s="503">
        <v>0</v>
      </c>
      <c r="N32" s="503">
        <v>0</v>
      </c>
      <c r="O32" s="503">
        <v>0</v>
      </c>
      <c r="P32" s="503">
        <v>0</v>
      </c>
      <c r="Q32" s="503">
        <v>0</v>
      </c>
    </row>
    <row r="33" spans="1:17">
      <c r="A33" s="1068" t="s">
        <v>746</v>
      </c>
      <c r="B33" s="503">
        <v>193769814.25</v>
      </c>
      <c r="C33" s="503">
        <v>193258576.02000001</v>
      </c>
      <c r="D33" s="503">
        <v>9359161.0999999996</v>
      </c>
      <c r="E33" s="503">
        <v>5174.3999999999996</v>
      </c>
      <c r="F33" s="503">
        <v>0</v>
      </c>
      <c r="G33" s="503">
        <v>9353986.6999999993</v>
      </c>
      <c r="H33" s="503">
        <v>0</v>
      </c>
      <c r="I33" s="503">
        <v>0</v>
      </c>
      <c r="J33" s="503">
        <v>165.96</v>
      </c>
      <c r="K33" s="503">
        <v>0</v>
      </c>
      <c r="L33" s="503">
        <v>97106286.569999993</v>
      </c>
      <c r="M33" s="503">
        <v>77553735.540000007</v>
      </c>
      <c r="N33" s="503">
        <v>9239226.8499999996</v>
      </c>
      <c r="O33" s="503">
        <v>511238.23</v>
      </c>
      <c r="P33" s="503">
        <v>39313.94</v>
      </c>
      <c r="Q33" s="503">
        <v>471924.29</v>
      </c>
    </row>
    <row r="34" spans="1:17">
      <c r="A34" s="1067" t="s">
        <v>747</v>
      </c>
      <c r="B34" s="503">
        <v>17616019.989999998</v>
      </c>
      <c r="C34" s="503">
        <v>17111080.920000002</v>
      </c>
      <c r="D34" s="503">
        <v>402659.28</v>
      </c>
      <c r="E34" s="503">
        <v>0</v>
      </c>
      <c r="F34" s="503">
        <v>0</v>
      </c>
      <c r="G34" s="503">
        <v>402659.28</v>
      </c>
      <c r="H34" s="503">
        <v>0</v>
      </c>
      <c r="I34" s="503">
        <v>0</v>
      </c>
      <c r="J34" s="503">
        <v>0</v>
      </c>
      <c r="K34" s="503">
        <v>0</v>
      </c>
      <c r="L34" s="503">
        <v>10539153.210000001</v>
      </c>
      <c r="M34" s="503">
        <v>481763.12</v>
      </c>
      <c r="N34" s="503">
        <v>5687505.3099999996</v>
      </c>
      <c r="O34" s="503">
        <v>504939.07</v>
      </c>
      <c r="P34" s="503">
        <v>33014.78</v>
      </c>
      <c r="Q34" s="503">
        <v>471924.29</v>
      </c>
    </row>
    <row r="35" spans="1:17">
      <c r="A35" s="1067" t="s">
        <v>748</v>
      </c>
      <c r="B35" s="503">
        <v>176153794.25999999</v>
      </c>
      <c r="C35" s="503">
        <v>176147495.09999999</v>
      </c>
      <c r="D35" s="503">
        <v>8956501.8200000003</v>
      </c>
      <c r="E35" s="503">
        <v>5174.3999999999996</v>
      </c>
      <c r="F35" s="503">
        <v>0</v>
      </c>
      <c r="G35" s="503">
        <v>8951327.4199999999</v>
      </c>
      <c r="H35" s="503">
        <v>0</v>
      </c>
      <c r="I35" s="503">
        <v>0</v>
      </c>
      <c r="J35" s="503">
        <v>165.96</v>
      </c>
      <c r="K35" s="503">
        <v>0</v>
      </c>
      <c r="L35" s="503">
        <v>86567133.359999999</v>
      </c>
      <c r="M35" s="503">
        <v>77071972.420000002</v>
      </c>
      <c r="N35" s="503">
        <v>3551721.54</v>
      </c>
      <c r="O35" s="503">
        <v>6299.16</v>
      </c>
      <c r="P35" s="503">
        <v>6299.16</v>
      </c>
      <c r="Q35" s="503">
        <v>0</v>
      </c>
    </row>
    <row r="36" spans="1:17" ht="26.4">
      <c r="A36" s="1066" t="s">
        <v>749</v>
      </c>
      <c r="B36" s="503">
        <v>7707547644.3900003</v>
      </c>
      <c r="C36" s="503">
        <v>7707547644.3900003</v>
      </c>
      <c r="D36" s="503">
        <v>682467.07</v>
      </c>
      <c r="E36" s="503">
        <v>314245.69</v>
      </c>
      <c r="F36" s="503">
        <v>6600</v>
      </c>
      <c r="G36" s="503">
        <v>361621.38</v>
      </c>
      <c r="H36" s="503">
        <v>0</v>
      </c>
      <c r="I36" s="503">
        <v>0</v>
      </c>
      <c r="J36" s="503">
        <v>7695969208.3800001</v>
      </c>
      <c r="K36" s="503">
        <v>39399.379999999997</v>
      </c>
      <c r="L36" s="503">
        <v>10724476.710000001</v>
      </c>
      <c r="M36" s="503">
        <v>132092.85</v>
      </c>
      <c r="N36" s="503">
        <v>0</v>
      </c>
      <c r="O36" s="503">
        <v>0</v>
      </c>
      <c r="P36" s="503">
        <v>0</v>
      </c>
      <c r="Q36" s="503">
        <v>0</v>
      </c>
    </row>
    <row r="37" spans="1:17">
      <c r="A37" s="1067" t="s">
        <v>750</v>
      </c>
      <c r="B37" s="503">
        <v>361621.38</v>
      </c>
      <c r="C37" s="503">
        <v>361621.38</v>
      </c>
      <c r="D37" s="503">
        <v>361621.38</v>
      </c>
      <c r="E37" s="503">
        <v>0</v>
      </c>
      <c r="F37" s="503">
        <v>0</v>
      </c>
      <c r="G37" s="503">
        <v>361621.38</v>
      </c>
      <c r="H37" s="503">
        <v>0</v>
      </c>
      <c r="I37" s="503">
        <v>0</v>
      </c>
      <c r="J37" s="503">
        <v>0</v>
      </c>
      <c r="K37" s="503">
        <v>0</v>
      </c>
      <c r="L37" s="503">
        <v>0</v>
      </c>
      <c r="M37" s="503">
        <v>0</v>
      </c>
      <c r="N37" s="503">
        <v>0</v>
      </c>
      <c r="O37" s="503">
        <v>0</v>
      </c>
      <c r="P37" s="503">
        <v>0</v>
      </c>
      <c r="Q37" s="503">
        <v>0</v>
      </c>
    </row>
    <row r="38" spans="1:17">
      <c r="A38" s="1067" t="s">
        <v>751</v>
      </c>
      <c r="B38" s="503">
        <v>7280854711.0699997</v>
      </c>
      <c r="C38" s="503">
        <v>7280854711.0699997</v>
      </c>
      <c r="D38" s="503">
        <v>11565</v>
      </c>
      <c r="E38" s="503">
        <v>4965</v>
      </c>
      <c r="F38" s="503">
        <v>6600</v>
      </c>
      <c r="G38" s="503">
        <v>0</v>
      </c>
      <c r="H38" s="503">
        <v>0</v>
      </c>
      <c r="I38" s="503">
        <v>0</v>
      </c>
      <c r="J38" s="503">
        <v>7270097742.8500004</v>
      </c>
      <c r="K38" s="503">
        <v>36893.06</v>
      </c>
      <c r="L38" s="503">
        <v>10706397</v>
      </c>
      <c r="M38" s="503">
        <v>2113.16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7" t="s">
        <v>752</v>
      </c>
      <c r="B39" s="503">
        <v>426331311.94</v>
      </c>
      <c r="C39" s="503">
        <v>426331311.94</v>
      </c>
      <c r="D39" s="503">
        <v>309280.69</v>
      </c>
      <c r="E39" s="503">
        <v>309280.69</v>
      </c>
      <c r="F39" s="503">
        <v>0</v>
      </c>
      <c r="G39" s="503">
        <v>0</v>
      </c>
      <c r="H39" s="503">
        <v>0</v>
      </c>
      <c r="I39" s="503">
        <v>0</v>
      </c>
      <c r="J39" s="503">
        <v>425871465.52999997</v>
      </c>
      <c r="K39" s="503">
        <v>2506.3200000000002</v>
      </c>
      <c r="L39" s="503">
        <v>18079.71</v>
      </c>
      <c r="M39" s="503">
        <v>129979.69</v>
      </c>
      <c r="N39" s="503">
        <v>0</v>
      </c>
      <c r="O39" s="503">
        <v>0</v>
      </c>
      <c r="P39" s="503">
        <v>0</v>
      </c>
      <c r="Q39" s="503">
        <v>0</v>
      </c>
    </row>
    <row r="40" spans="1:17" ht="26.4">
      <c r="A40" s="1066" t="s">
        <v>753</v>
      </c>
      <c r="B40" s="503">
        <v>3781905155.0799999</v>
      </c>
      <c r="C40" s="503">
        <v>3772460909.6199999</v>
      </c>
      <c r="D40" s="503">
        <v>42971618.399999999</v>
      </c>
      <c r="E40" s="503">
        <v>22359768.890000001</v>
      </c>
      <c r="F40" s="503">
        <v>130050.07</v>
      </c>
      <c r="G40" s="503">
        <v>19962823.27</v>
      </c>
      <c r="H40" s="503">
        <v>518976.17</v>
      </c>
      <c r="I40" s="503">
        <v>0</v>
      </c>
      <c r="J40" s="503">
        <v>12691177.779999999</v>
      </c>
      <c r="K40" s="503">
        <v>1622277.24</v>
      </c>
      <c r="L40" s="503">
        <v>799602412.60000002</v>
      </c>
      <c r="M40" s="503">
        <v>2901836447.3200002</v>
      </c>
      <c r="N40" s="503">
        <v>13736976.279999999</v>
      </c>
      <c r="O40" s="503">
        <v>9444245.4600000009</v>
      </c>
      <c r="P40" s="503">
        <v>7397976.7699999996</v>
      </c>
      <c r="Q40" s="503">
        <v>2046268.69</v>
      </c>
    </row>
    <row r="41" spans="1:17">
      <c r="A41" s="1069" t="s">
        <v>754</v>
      </c>
      <c r="B41" s="503">
        <v>476717325.01999998</v>
      </c>
      <c r="C41" s="503">
        <v>476687804.27999997</v>
      </c>
      <c r="D41" s="503">
        <v>4403629.05</v>
      </c>
      <c r="E41" s="503">
        <v>1281533.49</v>
      </c>
      <c r="F41" s="503">
        <v>38018.51</v>
      </c>
      <c r="G41" s="503">
        <v>2754785.55</v>
      </c>
      <c r="H41" s="503">
        <v>329291.5</v>
      </c>
      <c r="I41" s="503">
        <v>0</v>
      </c>
      <c r="J41" s="503">
        <v>1627.21</v>
      </c>
      <c r="K41" s="503">
        <v>470613.9</v>
      </c>
      <c r="L41" s="503">
        <v>78970836.060000002</v>
      </c>
      <c r="M41" s="503">
        <v>389165681.31</v>
      </c>
      <c r="N41" s="503">
        <v>3675416.75</v>
      </c>
      <c r="O41" s="503">
        <v>29520.74</v>
      </c>
      <c r="P41" s="503">
        <v>29520.74</v>
      </c>
      <c r="Q41" s="503">
        <v>0</v>
      </c>
    </row>
    <row r="42" spans="1:17">
      <c r="A42" s="1067" t="s">
        <v>755</v>
      </c>
      <c r="B42" s="503">
        <v>3305187830.0599999</v>
      </c>
      <c r="C42" s="503">
        <v>3295773105.3400002</v>
      </c>
      <c r="D42" s="503">
        <v>38567989.350000001</v>
      </c>
      <c r="E42" s="503">
        <v>21078235.399999999</v>
      </c>
      <c r="F42" s="503">
        <v>92031.56</v>
      </c>
      <c r="G42" s="503">
        <v>17208037.719999999</v>
      </c>
      <c r="H42" s="503">
        <v>189684.67</v>
      </c>
      <c r="I42" s="503">
        <v>0</v>
      </c>
      <c r="J42" s="503">
        <v>12689550.57</v>
      </c>
      <c r="K42" s="503">
        <v>1151663.3400000001</v>
      </c>
      <c r="L42" s="503">
        <v>720631576.53999996</v>
      </c>
      <c r="M42" s="503">
        <v>2512670766.0100002</v>
      </c>
      <c r="N42" s="503">
        <v>10061559.529999999</v>
      </c>
      <c r="O42" s="503">
        <v>9414724.7200000007</v>
      </c>
      <c r="P42" s="503">
        <v>7368456.0300000003</v>
      </c>
      <c r="Q42" s="503">
        <v>2046268.69</v>
      </c>
    </row>
    <row r="43" spans="1:17" ht="26.4">
      <c r="A43" s="1066" t="s">
        <v>756</v>
      </c>
      <c r="B43" s="503">
        <v>929483824.29999995</v>
      </c>
      <c r="C43" s="503">
        <v>929322843.65999997</v>
      </c>
      <c r="D43" s="503">
        <v>148470973.50999999</v>
      </c>
      <c r="E43" s="503">
        <v>90995863.890000001</v>
      </c>
      <c r="F43" s="503">
        <v>4797388.66</v>
      </c>
      <c r="G43" s="503">
        <v>48864321.609999999</v>
      </c>
      <c r="H43" s="503">
        <v>3813399.35</v>
      </c>
      <c r="I43" s="503">
        <v>0</v>
      </c>
      <c r="J43" s="503">
        <v>203848.9</v>
      </c>
      <c r="K43" s="503">
        <v>3137868.03</v>
      </c>
      <c r="L43" s="503">
        <v>438958530.57999998</v>
      </c>
      <c r="M43" s="503">
        <v>327077553.20999998</v>
      </c>
      <c r="N43" s="503">
        <v>11474069.43</v>
      </c>
      <c r="O43" s="503">
        <v>160980.64000000001</v>
      </c>
      <c r="P43" s="503">
        <v>47919.4</v>
      </c>
      <c r="Q43" s="503">
        <v>113061.24</v>
      </c>
    </row>
    <row r="44" spans="1:17">
      <c r="A44" s="1069" t="s">
        <v>757</v>
      </c>
      <c r="B44" s="503">
        <v>215528414.97999999</v>
      </c>
      <c r="C44" s="503">
        <v>215374889.34</v>
      </c>
      <c r="D44" s="503">
        <v>14398393.52</v>
      </c>
      <c r="E44" s="503">
        <v>284848.65000000002</v>
      </c>
      <c r="F44" s="503">
        <v>151196.39000000001</v>
      </c>
      <c r="G44" s="503">
        <v>12880908.42</v>
      </c>
      <c r="H44" s="503">
        <v>1081440.06</v>
      </c>
      <c r="I44" s="503">
        <v>0</v>
      </c>
      <c r="J44" s="503">
        <v>108911.13</v>
      </c>
      <c r="K44" s="503">
        <v>234528.74</v>
      </c>
      <c r="L44" s="503">
        <v>79200474.75</v>
      </c>
      <c r="M44" s="503">
        <v>116604112.01000001</v>
      </c>
      <c r="N44" s="503">
        <v>4828469.1900000004</v>
      </c>
      <c r="O44" s="503">
        <v>153525.64000000001</v>
      </c>
      <c r="P44" s="503">
        <v>40464.400000000001</v>
      </c>
      <c r="Q44" s="503">
        <v>113061.24</v>
      </c>
    </row>
    <row r="45" spans="1:17" ht="26.4">
      <c r="A45" s="1069" t="s">
        <v>826</v>
      </c>
      <c r="B45" s="503">
        <v>164351421.86000001</v>
      </c>
      <c r="C45" s="503">
        <v>164351264.86000001</v>
      </c>
      <c r="D45" s="503">
        <v>31359716.239999998</v>
      </c>
      <c r="E45" s="503">
        <v>28616193.670000002</v>
      </c>
      <c r="F45" s="503">
        <v>110349.45</v>
      </c>
      <c r="G45" s="503">
        <v>2106648.5499999998</v>
      </c>
      <c r="H45" s="503">
        <v>526524.56999999995</v>
      </c>
      <c r="I45" s="503">
        <v>0</v>
      </c>
      <c r="J45" s="503">
        <v>2561.9</v>
      </c>
      <c r="K45" s="503">
        <v>68303.55</v>
      </c>
      <c r="L45" s="503">
        <v>91398269.579999998</v>
      </c>
      <c r="M45" s="503">
        <v>41106614.200000003</v>
      </c>
      <c r="N45" s="503">
        <v>415799.39</v>
      </c>
      <c r="O45" s="503">
        <v>157</v>
      </c>
      <c r="P45" s="503">
        <v>157</v>
      </c>
      <c r="Q45" s="503">
        <v>0</v>
      </c>
    </row>
    <row r="46" spans="1:17" ht="26.4">
      <c r="A46" s="1069" t="s">
        <v>759</v>
      </c>
      <c r="B46" s="503">
        <v>549603987.46000004</v>
      </c>
      <c r="C46" s="503">
        <v>549596689.46000004</v>
      </c>
      <c r="D46" s="503">
        <v>102712863.75</v>
      </c>
      <c r="E46" s="503">
        <v>62094821.57</v>
      </c>
      <c r="F46" s="503">
        <v>4535842.82</v>
      </c>
      <c r="G46" s="503">
        <v>33876764.640000001</v>
      </c>
      <c r="H46" s="503">
        <v>2205434.7200000002</v>
      </c>
      <c r="I46" s="503">
        <v>0</v>
      </c>
      <c r="J46" s="503">
        <v>92375.87</v>
      </c>
      <c r="K46" s="503">
        <v>2835035.74</v>
      </c>
      <c r="L46" s="503">
        <v>268359786.25</v>
      </c>
      <c r="M46" s="503">
        <v>169366827</v>
      </c>
      <c r="N46" s="503">
        <v>6229800.8499999996</v>
      </c>
      <c r="O46" s="503">
        <v>7298</v>
      </c>
      <c r="P46" s="503">
        <v>7298</v>
      </c>
      <c r="Q46" s="503">
        <v>0</v>
      </c>
    </row>
    <row r="48" spans="1:17">
      <c r="B48" s="2085" t="s">
        <v>760</v>
      </c>
      <c r="C48" s="2085"/>
      <c r="D48" s="2085"/>
      <c r="E48" s="2085"/>
      <c r="F48" s="2085"/>
      <c r="G48" s="2085"/>
      <c r="H48" s="2085"/>
      <c r="I48" s="2085"/>
      <c r="J48" s="2085"/>
      <c r="K48" s="2085"/>
      <c r="L48" s="2085"/>
      <c r="M48" s="2085"/>
    </row>
    <row r="50" spans="2:12">
      <c r="B50" s="2105" t="s">
        <v>1</v>
      </c>
      <c r="C50" s="2106"/>
      <c r="D50" s="2106"/>
      <c r="E50" s="2107"/>
      <c r="F50" s="2114" t="s">
        <v>761</v>
      </c>
      <c r="G50" s="2093" t="s">
        <v>762</v>
      </c>
      <c r="H50" s="2094"/>
      <c r="I50" s="2094"/>
      <c r="J50" s="2094"/>
      <c r="K50" s="2094"/>
      <c r="L50" s="2095"/>
    </row>
    <row r="51" spans="2:12">
      <c r="B51" s="2108"/>
      <c r="C51" s="2109"/>
      <c r="D51" s="2109"/>
      <c r="E51" s="2110"/>
      <c r="F51" s="2097"/>
      <c r="G51" s="2212" t="s">
        <v>763</v>
      </c>
      <c r="H51" s="2096" t="s">
        <v>709</v>
      </c>
      <c r="I51" s="2096" t="s">
        <v>710</v>
      </c>
      <c r="J51" s="2096" t="s">
        <v>741</v>
      </c>
      <c r="K51" s="2096" t="s">
        <v>764</v>
      </c>
      <c r="L51" s="2213" t="s">
        <v>765</v>
      </c>
    </row>
    <row r="52" spans="2:12">
      <c r="B52" s="2108"/>
      <c r="C52" s="2109"/>
      <c r="D52" s="2109"/>
      <c r="E52" s="2110"/>
      <c r="F52" s="2097"/>
      <c r="G52" s="2212"/>
      <c r="H52" s="2096"/>
      <c r="I52" s="2096"/>
      <c r="J52" s="2096"/>
      <c r="K52" s="2096"/>
      <c r="L52" s="2213"/>
    </row>
    <row r="53" spans="2:12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2">
      <c r="B54" s="2111"/>
      <c r="C54" s="2112"/>
      <c r="D54" s="2112"/>
      <c r="E54" s="2113"/>
      <c r="F54" s="2098"/>
      <c r="G54" s="2212"/>
      <c r="H54" s="2096"/>
      <c r="I54" s="2096"/>
      <c r="J54" s="2096"/>
      <c r="K54" s="2096"/>
      <c r="L54" s="2213"/>
    </row>
    <row r="55" spans="2:12">
      <c r="B55" s="2096">
        <v>1</v>
      </c>
      <c r="C55" s="2096"/>
      <c r="D55" s="2096"/>
      <c r="E55" s="2096"/>
      <c r="F55" s="464">
        <v>2</v>
      </c>
      <c r="G55" s="464">
        <v>3</v>
      </c>
      <c r="H55" s="464">
        <v>4</v>
      </c>
      <c r="I55" s="464">
        <v>5</v>
      </c>
      <c r="J55" s="464">
        <v>6</v>
      </c>
      <c r="K55" s="464">
        <v>7</v>
      </c>
      <c r="L55" s="504">
        <v>8</v>
      </c>
    </row>
    <row r="56" spans="2:12">
      <c r="B56" s="2096"/>
      <c r="C56" s="2096"/>
      <c r="D56" s="2096"/>
      <c r="E56" s="2096"/>
      <c r="F56" s="2093" t="s">
        <v>180</v>
      </c>
      <c r="G56" s="2209"/>
      <c r="H56" s="2209"/>
      <c r="I56" s="2209"/>
      <c r="J56" s="2209"/>
      <c r="K56" s="2209"/>
      <c r="L56" s="2207"/>
    </row>
    <row r="57" spans="2:12" ht="26.4" customHeight="1">
      <c r="B57" s="2102" t="s">
        <v>766</v>
      </c>
      <c r="C57" s="2103"/>
      <c r="D57" s="2103"/>
      <c r="E57" s="2104"/>
      <c r="F57" s="458">
        <v>559034690.08000004</v>
      </c>
      <c r="G57" s="458">
        <v>242447185.69</v>
      </c>
      <c r="H57" s="458">
        <v>6819516.3499999996</v>
      </c>
      <c r="I57" s="458">
        <v>84248816.879999995</v>
      </c>
      <c r="J57" s="458">
        <v>97878573.25</v>
      </c>
      <c r="K57" s="458">
        <v>53500279.210000001</v>
      </c>
      <c r="L57" s="458">
        <v>316587504.38999999</v>
      </c>
    </row>
    <row r="58" spans="2:12" ht="24" customHeight="1">
      <c r="B58" s="2102" t="s">
        <v>767</v>
      </c>
      <c r="C58" s="2103"/>
      <c r="D58" s="2103"/>
      <c r="E58" s="2104"/>
      <c r="F58" s="458">
        <v>489495</v>
      </c>
      <c r="G58" s="458">
        <v>489495</v>
      </c>
      <c r="H58" s="458">
        <v>489495</v>
      </c>
      <c r="I58" s="458">
        <v>0</v>
      </c>
      <c r="J58" s="458">
        <v>0</v>
      </c>
      <c r="K58" s="458">
        <v>0</v>
      </c>
      <c r="L58" s="458">
        <v>0</v>
      </c>
    </row>
    <row r="59" spans="2:12">
      <c r="B59" s="2102" t="s">
        <v>768</v>
      </c>
      <c r="C59" s="2103"/>
      <c r="D59" s="2103"/>
      <c r="E59" s="2104"/>
      <c r="F59" s="458">
        <v>164131311.58000001</v>
      </c>
      <c r="G59" s="458">
        <v>28696644.02</v>
      </c>
      <c r="H59" s="458">
        <v>2000000</v>
      </c>
      <c r="I59" s="458">
        <v>412893</v>
      </c>
      <c r="J59" s="458">
        <v>26283751.02</v>
      </c>
      <c r="K59" s="458">
        <v>0</v>
      </c>
      <c r="L59" s="458">
        <v>135434667.56</v>
      </c>
    </row>
    <row r="60" spans="2:12">
      <c r="B60" s="2102" t="s">
        <v>769</v>
      </c>
      <c r="C60" s="2103"/>
      <c r="D60" s="2103"/>
      <c r="E60" s="2104"/>
      <c r="F60" s="458">
        <v>4766792.13</v>
      </c>
      <c r="G60" s="458">
        <v>0</v>
      </c>
      <c r="H60" s="458">
        <v>0</v>
      </c>
      <c r="I60" s="458">
        <v>0</v>
      </c>
      <c r="J60" s="458">
        <v>0</v>
      </c>
      <c r="K60" s="458">
        <v>0</v>
      </c>
      <c r="L60" s="458">
        <v>4766792.13</v>
      </c>
    </row>
    <row r="61" spans="2:12" ht="22.2" customHeight="1">
      <c r="B61" s="2102" t="s">
        <v>770</v>
      </c>
      <c r="C61" s="2103"/>
      <c r="D61" s="2103"/>
      <c r="E61" s="2104"/>
      <c r="F61" s="458">
        <v>25780.92</v>
      </c>
      <c r="G61" s="458">
        <v>0</v>
      </c>
      <c r="H61" s="458">
        <v>0</v>
      </c>
      <c r="I61" s="458">
        <v>0</v>
      </c>
      <c r="J61" s="458">
        <v>0</v>
      </c>
      <c r="K61" s="458">
        <v>0</v>
      </c>
      <c r="L61" s="458">
        <v>25780.92</v>
      </c>
    </row>
    <row r="62" spans="2:12" ht="25.95" customHeight="1">
      <c r="B62" s="2102" t="s">
        <v>771</v>
      </c>
      <c r="C62" s="2103"/>
      <c r="D62" s="2103"/>
      <c r="E62" s="2104"/>
      <c r="F62" s="458">
        <v>36076.129999999997</v>
      </c>
      <c r="G62" s="458">
        <v>0</v>
      </c>
      <c r="H62" s="458">
        <v>0</v>
      </c>
      <c r="I62" s="458">
        <v>0</v>
      </c>
      <c r="J62" s="458">
        <v>0</v>
      </c>
      <c r="K62" s="458">
        <v>0</v>
      </c>
      <c r="L62" s="458">
        <v>36076.129999999997</v>
      </c>
    </row>
    <row r="63" spans="2:12" ht="22.95" customHeight="1">
      <c r="B63" s="2102" t="s">
        <v>772</v>
      </c>
      <c r="C63" s="2103"/>
      <c r="D63" s="2103"/>
      <c r="E63" s="2104"/>
      <c r="F63" s="458">
        <v>0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0</v>
      </c>
    </row>
    <row r="65" spans="1:4">
      <c r="A65" s="856" t="s">
        <v>1146</v>
      </c>
      <c r="B65" s="856"/>
      <c r="C65" s="856"/>
      <c r="D65" s="856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7"/>
    <mergeCell ref="B24:B27"/>
    <mergeCell ref="C24:N24"/>
    <mergeCell ref="O24:Q24"/>
    <mergeCell ref="C25:C27"/>
    <mergeCell ref="D25:D27"/>
    <mergeCell ref="E25:E27"/>
    <mergeCell ref="F25:F27"/>
    <mergeCell ref="G25:G27"/>
    <mergeCell ref="H25:H27"/>
    <mergeCell ref="O25:O27"/>
    <mergeCell ref="P25:P27"/>
    <mergeCell ref="Q25:Q27"/>
    <mergeCell ref="B29:Q29"/>
    <mergeCell ref="B48:M48"/>
    <mergeCell ref="I25:I27"/>
    <mergeCell ref="J25:J27"/>
    <mergeCell ref="K25:K27"/>
    <mergeCell ref="L25:L27"/>
    <mergeCell ref="M25:M27"/>
    <mergeCell ref="N25:N27"/>
    <mergeCell ref="F56:L56"/>
    <mergeCell ref="B57:E57"/>
    <mergeCell ref="B58:E58"/>
    <mergeCell ref="B59:E59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60:E60"/>
    <mergeCell ref="B61:E61"/>
    <mergeCell ref="B62:E62"/>
    <mergeCell ref="B63:E63"/>
    <mergeCell ref="B55:E55"/>
    <mergeCell ref="B56:E56"/>
  </mergeCells>
  <pageMargins left="0.70866141732283472" right="0.31496062992125984" top="0.74803149606299213" bottom="0.74803149606299213" header="0.31496062992125984" footer="0.31496062992125984"/>
  <pageSetup paperSize="9" scale="72" orientation="landscape" r:id="rId1"/>
  <rowBreaks count="1" manualBreakCount="1">
    <brk id="35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1134-9FE4-47A0-A2EE-5019C285CD05}">
  <dimension ref="A1:G26"/>
  <sheetViews>
    <sheetView workbookViewId="0">
      <selection activeCell="E16" sqref="E16"/>
    </sheetView>
  </sheetViews>
  <sheetFormatPr defaultColWidth="9.109375" defaultRowHeight="13.8"/>
  <cols>
    <col min="1" max="1" width="5.6640625" style="468" customWidth="1"/>
    <col min="2" max="2" width="16" style="468" customWidth="1"/>
    <col min="3" max="3" width="11.109375" style="468" customWidth="1"/>
    <col min="4" max="4" width="10.44140625" style="468" customWidth="1"/>
    <col min="5" max="5" width="10.33203125" style="468" customWidth="1"/>
    <col min="6" max="6" width="10" style="468" customWidth="1"/>
    <col min="7" max="7" width="12" style="468" customWidth="1"/>
    <col min="8" max="16384" width="9.109375" style="468"/>
  </cols>
  <sheetData>
    <row r="1" spans="1:7" ht="14.4">
      <c r="A1" s="289" t="s">
        <v>1113</v>
      </c>
      <c r="B1" s="470"/>
      <c r="C1" s="470"/>
      <c r="D1" s="470"/>
      <c r="E1" s="470"/>
      <c r="F1" s="470"/>
      <c r="G1" s="470"/>
    </row>
    <row r="3" spans="1:7">
      <c r="A3" s="2117" t="s">
        <v>91</v>
      </c>
      <c r="B3" s="2119" t="s">
        <v>1</v>
      </c>
      <c r="C3" s="2121" t="s">
        <v>174</v>
      </c>
      <c r="D3" s="389" t="s">
        <v>175</v>
      </c>
      <c r="E3" s="389" t="s">
        <v>176</v>
      </c>
      <c r="F3" s="389" t="s">
        <v>177</v>
      </c>
      <c r="G3" s="387" t="s">
        <v>178</v>
      </c>
    </row>
    <row r="4" spans="1:7">
      <c r="A4" s="2118"/>
      <c r="B4" s="2120"/>
      <c r="C4" s="2122"/>
      <c r="D4" s="2123" t="s">
        <v>179</v>
      </c>
      <c r="E4" s="2124"/>
      <c r="F4" s="2124"/>
      <c r="G4" s="2125"/>
    </row>
    <row r="5" spans="1:7" ht="14.4">
      <c r="A5" s="2118"/>
      <c r="B5" s="2120"/>
      <c r="C5" s="306"/>
      <c r="D5" s="2126" t="s">
        <v>180</v>
      </c>
      <c r="E5" s="2127"/>
      <c r="F5" s="2127"/>
      <c r="G5" s="2128"/>
    </row>
    <row r="6" spans="1:7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7">
      <c r="A7" s="308"/>
      <c r="B7" s="309" t="s">
        <v>134</v>
      </c>
      <c r="C7" s="312">
        <v>25328317</v>
      </c>
      <c r="D7" s="318">
        <v>7969</v>
      </c>
      <c r="E7" s="318">
        <v>8044.4</v>
      </c>
      <c r="F7" s="318">
        <v>-75.400000000000006</v>
      </c>
      <c r="G7" s="315">
        <v>1685.3</v>
      </c>
    </row>
    <row r="8" spans="1:7">
      <c r="A8" s="377" t="s">
        <v>100</v>
      </c>
      <c r="B8" s="310" t="s">
        <v>101</v>
      </c>
      <c r="C8" s="313">
        <v>1938162</v>
      </c>
      <c r="D8" s="319">
        <v>8722.6</v>
      </c>
      <c r="E8" s="319">
        <v>8643.2999999999993</v>
      </c>
      <c r="F8" s="319">
        <v>79.3</v>
      </c>
      <c r="G8" s="316">
        <v>2383.4</v>
      </c>
    </row>
    <row r="9" spans="1:7">
      <c r="A9" s="377" t="s">
        <v>102</v>
      </c>
      <c r="B9" s="310" t="s">
        <v>103</v>
      </c>
      <c r="C9" s="313">
        <v>1285333</v>
      </c>
      <c r="D9" s="319">
        <v>8111.5</v>
      </c>
      <c r="E9" s="319">
        <v>8211.9</v>
      </c>
      <c r="F9" s="319">
        <v>-100.4</v>
      </c>
      <c r="G9" s="316">
        <v>1676.1</v>
      </c>
    </row>
    <row r="10" spans="1:7">
      <c r="A10" s="377" t="s">
        <v>104</v>
      </c>
      <c r="B10" s="310" t="s">
        <v>105</v>
      </c>
      <c r="C10" s="313">
        <v>1511584</v>
      </c>
      <c r="D10" s="319">
        <v>7543.4</v>
      </c>
      <c r="E10" s="319">
        <v>7743.5</v>
      </c>
      <c r="F10" s="319">
        <v>-200.1</v>
      </c>
      <c r="G10" s="316">
        <v>1391.1</v>
      </c>
    </row>
    <row r="11" spans="1:7">
      <c r="A11" s="377" t="s">
        <v>106</v>
      </c>
      <c r="B11" s="310" t="s">
        <v>107</v>
      </c>
      <c r="C11" s="313">
        <v>720844</v>
      </c>
      <c r="D11" s="319">
        <v>8103.5</v>
      </c>
      <c r="E11" s="319">
        <v>8150.2</v>
      </c>
      <c r="F11" s="319">
        <v>-46.7</v>
      </c>
      <c r="G11" s="316">
        <v>1524</v>
      </c>
    </row>
    <row r="12" spans="1:7">
      <c r="A12" s="377" t="s">
        <v>108</v>
      </c>
      <c r="B12" s="310" t="s">
        <v>109</v>
      </c>
      <c r="C12" s="313">
        <v>1598801</v>
      </c>
      <c r="D12" s="319">
        <v>8184.7</v>
      </c>
      <c r="E12" s="319">
        <v>8236.1</v>
      </c>
      <c r="F12" s="319">
        <v>-51.4</v>
      </c>
      <c r="G12" s="316">
        <v>1642.6</v>
      </c>
    </row>
    <row r="13" spans="1:7">
      <c r="A13" s="377" t="s">
        <v>110</v>
      </c>
      <c r="B13" s="310" t="s">
        <v>111</v>
      </c>
      <c r="C13" s="313">
        <v>2439944</v>
      </c>
      <c r="D13" s="319">
        <v>7384.6</v>
      </c>
      <c r="E13" s="319">
        <v>7425.5</v>
      </c>
      <c r="F13" s="319">
        <v>-41</v>
      </c>
      <c r="G13" s="316">
        <v>1670.7</v>
      </c>
    </row>
    <row r="14" spans="1:7">
      <c r="A14" s="377" t="s">
        <v>112</v>
      </c>
      <c r="B14" s="310" t="s">
        <v>113</v>
      </c>
      <c r="C14" s="313">
        <v>3218207</v>
      </c>
      <c r="D14" s="319">
        <v>8307</v>
      </c>
      <c r="E14" s="319">
        <v>8424.2000000000007</v>
      </c>
      <c r="F14" s="319">
        <v>-117.2</v>
      </c>
      <c r="G14" s="316">
        <v>1814.5</v>
      </c>
    </row>
    <row r="15" spans="1:7">
      <c r="A15" s="377" t="s">
        <v>114</v>
      </c>
      <c r="B15" s="310" t="s">
        <v>115</v>
      </c>
      <c r="C15" s="313">
        <v>810648</v>
      </c>
      <c r="D15" s="319">
        <v>8054.5</v>
      </c>
      <c r="E15" s="319">
        <v>7942.5</v>
      </c>
      <c r="F15" s="319">
        <v>112</v>
      </c>
      <c r="G15" s="316">
        <v>1410.1</v>
      </c>
    </row>
    <row r="16" spans="1:7">
      <c r="A16" s="377" t="s">
        <v>116</v>
      </c>
      <c r="B16" s="310" t="s">
        <v>117</v>
      </c>
      <c r="C16" s="313">
        <v>1730586</v>
      </c>
      <c r="D16" s="319">
        <v>7789.2</v>
      </c>
      <c r="E16" s="319">
        <v>7947.1</v>
      </c>
      <c r="F16" s="319">
        <v>-157.80000000000001</v>
      </c>
      <c r="G16" s="316">
        <v>1577.6</v>
      </c>
    </row>
    <row r="17" spans="1:7">
      <c r="A17" s="377" t="s">
        <v>118</v>
      </c>
      <c r="B17" s="310" t="s">
        <v>119</v>
      </c>
      <c r="C17" s="313">
        <v>718586</v>
      </c>
      <c r="D17" s="319">
        <v>8719.6</v>
      </c>
      <c r="E17" s="319">
        <v>8899.9</v>
      </c>
      <c r="F17" s="319">
        <v>-180.2</v>
      </c>
      <c r="G17" s="316">
        <v>1319</v>
      </c>
    </row>
    <row r="18" spans="1:7">
      <c r="A18" s="377" t="s">
        <v>120</v>
      </c>
      <c r="B18" s="310" t="s">
        <v>121</v>
      </c>
      <c r="C18" s="313">
        <v>1513606</v>
      </c>
      <c r="D18" s="319">
        <v>8161.7</v>
      </c>
      <c r="E18" s="319">
        <v>8200.4</v>
      </c>
      <c r="F18" s="319">
        <v>-38.700000000000003</v>
      </c>
      <c r="G18" s="316">
        <v>1972.4</v>
      </c>
    </row>
    <row r="19" spans="1:7">
      <c r="A19" s="377" t="s">
        <v>122</v>
      </c>
      <c r="B19" s="310" t="s">
        <v>123</v>
      </c>
      <c r="C19" s="313">
        <v>1950582</v>
      </c>
      <c r="D19" s="319">
        <v>7570.3</v>
      </c>
      <c r="E19" s="319">
        <v>7614.2</v>
      </c>
      <c r="F19" s="319">
        <v>-43.8</v>
      </c>
      <c r="G19" s="316">
        <v>1263.0999999999999</v>
      </c>
    </row>
    <row r="20" spans="1:7">
      <c r="A20" s="377" t="s">
        <v>124</v>
      </c>
      <c r="B20" s="310" t="s">
        <v>125</v>
      </c>
      <c r="C20" s="313">
        <v>986204</v>
      </c>
      <c r="D20" s="319">
        <v>7467.6</v>
      </c>
      <c r="E20" s="319">
        <v>7638.9</v>
      </c>
      <c r="F20" s="319">
        <v>-171.3</v>
      </c>
      <c r="G20" s="316">
        <v>1941.7</v>
      </c>
    </row>
    <row r="21" spans="1:7">
      <c r="A21" s="377" t="s">
        <v>126</v>
      </c>
      <c r="B21" s="310" t="s">
        <v>127</v>
      </c>
      <c r="C21" s="313">
        <v>1077676</v>
      </c>
      <c r="D21" s="319">
        <v>7796</v>
      </c>
      <c r="E21" s="319">
        <v>7946.8</v>
      </c>
      <c r="F21" s="319">
        <v>-150.80000000000001</v>
      </c>
      <c r="G21" s="316">
        <v>1815.2</v>
      </c>
    </row>
    <row r="22" spans="1:7">
      <c r="A22" s="377" t="s">
        <v>128</v>
      </c>
      <c r="B22" s="310" t="s">
        <v>129</v>
      </c>
      <c r="C22" s="313">
        <v>2729280</v>
      </c>
      <c r="D22" s="319">
        <v>7736.5</v>
      </c>
      <c r="E22" s="319">
        <v>7772.8</v>
      </c>
      <c r="F22" s="319">
        <v>-36.200000000000003</v>
      </c>
      <c r="G22" s="316">
        <v>1649.5</v>
      </c>
    </row>
    <row r="23" spans="1:7">
      <c r="A23" s="378" t="s">
        <v>130</v>
      </c>
      <c r="B23" s="311" t="s">
        <v>131</v>
      </c>
      <c r="C23" s="314">
        <v>1098274</v>
      </c>
      <c r="D23" s="320">
        <v>8333.4</v>
      </c>
      <c r="E23" s="320">
        <v>8471.9</v>
      </c>
      <c r="F23" s="320">
        <v>-138.5</v>
      </c>
      <c r="G23" s="317">
        <v>1388</v>
      </c>
    </row>
    <row r="25" spans="1:7" ht="14.4">
      <c r="A25" s="1081" t="s">
        <v>132</v>
      </c>
      <c r="B25" s="917" t="s">
        <v>1122</v>
      </c>
      <c r="C25" s="304"/>
      <c r="D25" s="304"/>
      <c r="E25" s="304"/>
      <c r="F25" s="304"/>
      <c r="G25" s="304"/>
    </row>
    <row r="26" spans="1:7" ht="14.4">
      <c r="A26" s="1081"/>
      <c r="B26" s="917" t="s">
        <v>1123</v>
      </c>
      <c r="C26" s="304"/>
      <c r="D26" s="304"/>
      <c r="E26" s="304"/>
      <c r="F26" s="304"/>
      <c r="G26" s="304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E246B-018D-4BE6-9916-C2B90F894A1C}">
  <dimension ref="A1:K25"/>
  <sheetViews>
    <sheetView view="pageBreakPreview" zoomScale="60" zoomScaleNormal="100" workbookViewId="0">
      <selection activeCell="E16" sqref="E16"/>
    </sheetView>
  </sheetViews>
  <sheetFormatPr defaultRowHeight="14.4"/>
  <cols>
    <col min="1" max="1" width="5.44140625" customWidth="1"/>
    <col min="2" max="2" width="16.33203125" customWidth="1"/>
    <col min="3" max="4" width="13.6640625" customWidth="1"/>
    <col min="5" max="5" width="7.6640625" customWidth="1"/>
    <col min="6" max="7" width="13.6640625" customWidth="1"/>
    <col min="8" max="8" width="7.109375" bestFit="1" customWidth="1"/>
    <col min="9" max="11" width="13.6640625" customWidth="1"/>
  </cols>
  <sheetData>
    <row r="1" spans="1:11">
      <c r="A1" s="255" t="s">
        <v>182</v>
      </c>
      <c r="B1" s="244"/>
      <c r="C1" s="244"/>
      <c r="D1" s="244"/>
      <c r="E1" s="244"/>
      <c r="F1" s="244"/>
      <c r="G1" s="244"/>
      <c r="H1" s="244"/>
      <c r="I1" s="1077" t="s">
        <v>791</v>
      </c>
      <c r="J1" s="244"/>
      <c r="K1" s="244"/>
    </row>
    <row r="3" spans="1:11">
      <c r="A3" s="2117" t="s">
        <v>91</v>
      </c>
      <c r="B3" s="2119" t="s">
        <v>1</v>
      </c>
      <c r="C3" s="2226" t="s">
        <v>183</v>
      </c>
      <c r="D3" s="2227"/>
      <c r="E3" s="2228" t="s">
        <v>1108</v>
      </c>
      <c r="F3" s="2227" t="s">
        <v>161</v>
      </c>
      <c r="G3" s="2227"/>
      <c r="H3" s="2228" t="s">
        <v>1109</v>
      </c>
      <c r="I3" s="2228" t="s">
        <v>1110</v>
      </c>
      <c r="J3" s="2228" t="s">
        <v>178</v>
      </c>
      <c r="K3" s="2230" t="s">
        <v>567</v>
      </c>
    </row>
    <row r="4" spans="1:11" ht="49.95" customHeight="1">
      <c r="A4" s="2118"/>
      <c r="B4" s="2120"/>
      <c r="C4" s="263" t="s">
        <v>3</v>
      </c>
      <c r="D4" s="250" t="s">
        <v>2</v>
      </c>
      <c r="E4" s="2229"/>
      <c r="F4" s="250" t="s">
        <v>3</v>
      </c>
      <c r="G4" s="250" t="s">
        <v>2</v>
      </c>
      <c r="H4" s="2229"/>
      <c r="I4" s="2229"/>
      <c r="J4" s="2229"/>
      <c r="K4" s="2231"/>
    </row>
    <row r="5" spans="1:11">
      <c r="A5" s="2118"/>
      <c r="B5" s="2120"/>
      <c r="C5" s="2232" t="s">
        <v>97</v>
      </c>
      <c r="D5" s="2233"/>
      <c r="E5" s="251" t="s">
        <v>188</v>
      </c>
      <c r="F5" s="2233" t="s">
        <v>97</v>
      </c>
      <c r="G5" s="2233"/>
      <c r="H5" s="251" t="s">
        <v>188</v>
      </c>
      <c r="I5" s="2233" t="s">
        <v>97</v>
      </c>
      <c r="J5" s="2233"/>
      <c r="K5" s="252" t="s">
        <v>188</v>
      </c>
    </row>
    <row r="6" spans="1:11">
      <c r="A6" s="246" t="s">
        <v>10</v>
      </c>
      <c r="B6" s="247" t="s">
        <v>11</v>
      </c>
      <c r="C6" s="264" t="s">
        <v>12</v>
      </c>
      <c r="D6" s="253" t="s">
        <v>13</v>
      </c>
      <c r="E6" s="253" t="s">
        <v>14</v>
      </c>
      <c r="F6" s="253" t="s">
        <v>15</v>
      </c>
      <c r="G6" s="253" t="s">
        <v>16</v>
      </c>
      <c r="H6" s="253" t="s">
        <v>17</v>
      </c>
      <c r="I6" s="253" t="s">
        <v>98</v>
      </c>
      <c r="J6" s="253" t="s">
        <v>159</v>
      </c>
      <c r="K6" s="254" t="s">
        <v>189</v>
      </c>
    </row>
    <row r="7" spans="1:11">
      <c r="A7" s="256"/>
      <c r="B7" s="265" t="s">
        <v>134</v>
      </c>
      <c r="C7" s="771">
        <v>206922651001.42001</v>
      </c>
      <c r="D7" s="772">
        <v>201841692803.57999</v>
      </c>
      <c r="E7" s="257">
        <v>97.5</v>
      </c>
      <c r="F7" s="772">
        <v>222880527068.75</v>
      </c>
      <c r="G7" s="772">
        <v>203750813721.29999</v>
      </c>
      <c r="H7" s="257">
        <v>91.4</v>
      </c>
      <c r="I7" s="772">
        <v>-1909120917.7200012</v>
      </c>
      <c r="J7" s="772">
        <v>42684738073.089996</v>
      </c>
      <c r="K7" s="258">
        <v>21.1</v>
      </c>
    </row>
    <row r="8" spans="1:11">
      <c r="A8" s="245" t="s">
        <v>100</v>
      </c>
      <c r="B8" s="248" t="s">
        <v>101</v>
      </c>
      <c r="C8" s="773">
        <v>17491163379.41</v>
      </c>
      <c r="D8" s="774">
        <v>16905772706.440001</v>
      </c>
      <c r="E8" s="259">
        <v>96.7</v>
      </c>
      <c r="F8" s="774">
        <v>18704940813.189999</v>
      </c>
      <c r="G8" s="774">
        <v>16752089615.219999</v>
      </c>
      <c r="H8" s="259">
        <v>89.6</v>
      </c>
      <c r="I8" s="774">
        <v>153683091.22000122</v>
      </c>
      <c r="J8" s="774">
        <v>4619494942.4799995</v>
      </c>
      <c r="K8" s="260">
        <v>27.3</v>
      </c>
    </row>
    <row r="9" spans="1:11">
      <c r="A9" s="245" t="s">
        <v>102</v>
      </c>
      <c r="B9" s="248" t="s">
        <v>103</v>
      </c>
      <c r="C9" s="773">
        <v>10790959406.360001</v>
      </c>
      <c r="D9" s="774">
        <v>10425974033.32</v>
      </c>
      <c r="E9" s="259">
        <v>96.6</v>
      </c>
      <c r="F9" s="774">
        <v>11610400853.17</v>
      </c>
      <c r="G9" s="774">
        <v>10554970437.790001</v>
      </c>
      <c r="H9" s="259">
        <v>90.9</v>
      </c>
      <c r="I9" s="774">
        <v>-128996404.47000122</v>
      </c>
      <c r="J9" s="774">
        <v>2154386588.8600001</v>
      </c>
      <c r="K9" s="260">
        <v>20.7</v>
      </c>
    </row>
    <row r="10" spans="1:11">
      <c r="A10" s="245" t="s">
        <v>104</v>
      </c>
      <c r="B10" s="248" t="s">
        <v>105</v>
      </c>
      <c r="C10" s="773">
        <v>11864045639.219999</v>
      </c>
      <c r="D10" s="774">
        <v>11402518269.700001</v>
      </c>
      <c r="E10" s="259">
        <v>96.1</v>
      </c>
      <c r="F10" s="774">
        <v>12909569750.99</v>
      </c>
      <c r="G10" s="774">
        <v>11704991279.719999</v>
      </c>
      <c r="H10" s="259">
        <v>90.7</v>
      </c>
      <c r="I10" s="774">
        <v>-302473010.01999855</v>
      </c>
      <c r="J10" s="774">
        <v>2102710143.49</v>
      </c>
      <c r="K10" s="260">
        <v>18.399999999999999</v>
      </c>
    </row>
    <row r="11" spans="1:11">
      <c r="A11" s="245" t="s">
        <v>106</v>
      </c>
      <c r="B11" s="248" t="s">
        <v>107</v>
      </c>
      <c r="C11" s="773">
        <v>6086487937.4499998</v>
      </c>
      <c r="D11" s="774">
        <v>5841330315.7799997</v>
      </c>
      <c r="E11" s="259">
        <v>96</v>
      </c>
      <c r="F11" s="774">
        <v>6541842372.9899998</v>
      </c>
      <c r="G11" s="774">
        <v>5875019009.3800001</v>
      </c>
      <c r="H11" s="259">
        <v>89.8</v>
      </c>
      <c r="I11" s="774">
        <v>-33688693.600000381</v>
      </c>
      <c r="J11" s="774">
        <v>1098562363.98</v>
      </c>
      <c r="K11" s="260">
        <v>18.8</v>
      </c>
    </row>
    <row r="12" spans="1:11">
      <c r="A12" s="245" t="s">
        <v>108</v>
      </c>
      <c r="B12" s="248" t="s">
        <v>109</v>
      </c>
      <c r="C12" s="773">
        <v>13240818671.549999</v>
      </c>
      <c r="D12" s="774">
        <v>13085729461.08</v>
      </c>
      <c r="E12" s="259">
        <v>98.8</v>
      </c>
      <c r="F12" s="774">
        <v>14203585331.360001</v>
      </c>
      <c r="G12" s="774">
        <v>13167851256.42</v>
      </c>
      <c r="H12" s="259">
        <v>92.7</v>
      </c>
      <c r="I12" s="774">
        <v>-82121795.340000153</v>
      </c>
      <c r="J12" s="774">
        <v>2626117440.52</v>
      </c>
      <c r="K12" s="260">
        <v>20.100000000000001</v>
      </c>
    </row>
    <row r="13" spans="1:11">
      <c r="A13" s="245" t="s">
        <v>110</v>
      </c>
      <c r="B13" s="248" t="s">
        <v>111</v>
      </c>
      <c r="C13" s="773">
        <v>18022198417.040001</v>
      </c>
      <c r="D13" s="774">
        <v>18017902345.790001</v>
      </c>
      <c r="E13" s="259">
        <v>100</v>
      </c>
      <c r="F13" s="774">
        <v>19342326471.040001</v>
      </c>
      <c r="G13" s="774">
        <v>18117912575.700001</v>
      </c>
      <c r="H13" s="259">
        <v>93.7</v>
      </c>
      <c r="I13" s="774">
        <v>-100010229.90999985</v>
      </c>
      <c r="J13" s="774">
        <v>4076459479.2399998</v>
      </c>
      <c r="K13" s="260">
        <v>22.6</v>
      </c>
    </row>
    <row r="14" spans="1:11">
      <c r="A14" s="245" t="s">
        <v>112</v>
      </c>
      <c r="B14" s="248" t="s">
        <v>113</v>
      </c>
      <c r="C14" s="773">
        <v>27060124421.349998</v>
      </c>
      <c r="D14" s="774">
        <v>26733646233.889999</v>
      </c>
      <c r="E14" s="259">
        <v>98.8</v>
      </c>
      <c r="F14" s="774">
        <v>29068293707.580002</v>
      </c>
      <c r="G14" s="774">
        <v>27110660536.459999</v>
      </c>
      <c r="H14" s="259">
        <v>93.3</v>
      </c>
      <c r="I14" s="774">
        <v>-377014302.56999969</v>
      </c>
      <c r="J14" s="774">
        <v>5839295860.6599998</v>
      </c>
      <c r="K14" s="260">
        <v>21.8</v>
      </c>
    </row>
    <row r="15" spans="1:11">
      <c r="A15" s="245" t="s">
        <v>114</v>
      </c>
      <c r="B15" s="248" t="s">
        <v>115</v>
      </c>
      <c r="C15" s="773">
        <v>6529431473.3100004</v>
      </c>
      <c r="D15" s="774">
        <v>6529340949.2299995</v>
      </c>
      <c r="E15" s="259">
        <v>100</v>
      </c>
      <c r="F15" s="774">
        <v>7071961488.9099998</v>
      </c>
      <c r="G15" s="774">
        <v>6438572755.96</v>
      </c>
      <c r="H15" s="259">
        <v>91</v>
      </c>
      <c r="I15" s="774">
        <v>90768193.269999504</v>
      </c>
      <c r="J15" s="774">
        <v>1143130668.77</v>
      </c>
      <c r="K15" s="260">
        <v>17.5</v>
      </c>
    </row>
    <row r="16" spans="1:11">
      <c r="A16" s="245" t="s">
        <v>116</v>
      </c>
      <c r="B16" s="248" t="s">
        <v>117</v>
      </c>
      <c r="C16" s="773">
        <v>14093176813.85</v>
      </c>
      <c r="D16" s="774">
        <v>13479950814.700001</v>
      </c>
      <c r="E16" s="259">
        <v>95.6</v>
      </c>
      <c r="F16" s="774">
        <v>15310079368.799999</v>
      </c>
      <c r="G16" s="774">
        <v>13753093134.629999</v>
      </c>
      <c r="H16" s="259">
        <v>89.8</v>
      </c>
      <c r="I16" s="774">
        <v>-273142319.9299984</v>
      </c>
      <c r="J16" s="774">
        <v>2730164535.77</v>
      </c>
      <c r="K16" s="260">
        <v>20.3</v>
      </c>
    </row>
    <row r="17" spans="1:11">
      <c r="A17" s="245" t="s">
        <v>118</v>
      </c>
      <c r="B17" s="248" t="s">
        <v>119</v>
      </c>
      <c r="C17" s="773">
        <v>6450164823.71</v>
      </c>
      <c r="D17" s="774">
        <v>6265813293.0299997</v>
      </c>
      <c r="E17" s="259">
        <v>97.1</v>
      </c>
      <c r="F17" s="774">
        <v>7009204009.3900003</v>
      </c>
      <c r="G17" s="774">
        <v>6395332876.8999996</v>
      </c>
      <c r="H17" s="259">
        <v>91.2</v>
      </c>
      <c r="I17" s="774">
        <v>-129519583.86999989</v>
      </c>
      <c r="J17" s="774">
        <v>947816314.29999995</v>
      </c>
      <c r="K17" s="260">
        <v>15.1</v>
      </c>
    </row>
    <row r="18" spans="1:11">
      <c r="A18" s="245" t="s">
        <v>120</v>
      </c>
      <c r="B18" s="248" t="s">
        <v>121</v>
      </c>
      <c r="C18" s="773">
        <v>12647854716.290001</v>
      </c>
      <c r="D18" s="774">
        <v>12353606440.030001</v>
      </c>
      <c r="E18" s="259">
        <v>97.7</v>
      </c>
      <c r="F18" s="774">
        <v>13622541322.5</v>
      </c>
      <c r="G18" s="774">
        <v>12412196363.51</v>
      </c>
      <c r="H18" s="259">
        <v>91.1</v>
      </c>
      <c r="I18" s="774">
        <v>-58589923.479999542</v>
      </c>
      <c r="J18" s="774">
        <v>2985376464.6799998</v>
      </c>
      <c r="K18" s="260">
        <v>24.2</v>
      </c>
    </row>
    <row r="19" spans="1:11">
      <c r="A19" s="245" t="s">
        <v>122</v>
      </c>
      <c r="B19" s="248" t="s">
        <v>123</v>
      </c>
      <c r="C19" s="773">
        <v>15094754284.219999</v>
      </c>
      <c r="D19" s="774">
        <v>14766574030.83</v>
      </c>
      <c r="E19" s="259">
        <v>97.8</v>
      </c>
      <c r="F19" s="774">
        <v>16124393830.059999</v>
      </c>
      <c r="G19" s="774">
        <v>14852047169.360001</v>
      </c>
      <c r="H19" s="259">
        <v>92.1</v>
      </c>
      <c r="I19" s="774">
        <v>-85473138.530000687</v>
      </c>
      <c r="J19" s="774">
        <v>2463745610.4699998</v>
      </c>
      <c r="K19" s="260">
        <v>16.7</v>
      </c>
    </row>
    <row r="20" spans="1:11">
      <c r="A20" s="245" t="s">
        <v>124</v>
      </c>
      <c r="B20" s="248" t="s">
        <v>125</v>
      </c>
      <c r="C20" s="773">
        <v>7689738502.2299995</v>
      </c>
      <c r="D20" s="774">
        <v>7364535397.0600004</v>
      </c>
      <c r="E20" s="259">
        <v>95.8</v>
      </c>
      <c r="F20" s="774">
        <v>8399014534.7299995</v>
      </c>
      <c r="G20" s="774">
        <v>7533479750.9799995</v>
      </c>
      <c r="H20" s="259">
        <v>89.7</v>
      </c>
      <c r="I20" s="774">
        <v>-168944353.91999912</v>
      </c>
      <c r="J20" s="774">
        <v>1914890114.0999999</v>
      </c>
      <c r="K20" s="260">
        <v>26</v>
      </c>
    </row>
    <row r="21" spans="1:11">
      <c r="A21" s="245" t="s">
        <v>126</v>
      </c>
      <c r="B21" s="248" t="s">
        <v>127</v>
      </c>
      <c r="C21" s="773">
        <v>8907866575.1900005</v>
      </c>
      <c r="D21" s="774">
        <v>8401508776.6599998</v>
      </c>
      <c r="E21" s="259">
        <v>94.3</v>
      </c>
      <c r="F21" s="774">
        <v>9651349615.1399994</v>
      </c>
      <c r="G21" s="774">
        <v>8564031114.3299999</v>
      </c>
      <c r="H21" s="259">
        <v>88.7</v>
      </c>
      <c r="I21" s="774">
        <v>-162522337.67000008</v>
      </c>
      <c r="J21" s="774">
        <v>1956184799.4000001</v>
      </c>
      <c r="K21" s="260">
        <v>23.3</v>
      </c>
    </row>
    <row r="22" spans="1:11">
      <c r="A22" s="245" t="s">
        <v>128</v>
      </c>
      <c r="B22" s="248" t="s">
        <v>129</v>
      </c>
      <c r="C22" s="773">
        <v>21380193059.169998</v>
      </c>
      <c r="D22" s="774">
        <v>21115187788.48</v>
      </c>
      <c r="E22" s="259">
        <v>98.8</v>
      </c>
      <c r="F22" s="774">
        <v>22932500347.049999</v>
      </c>
      <c r="G22" s="774">
        <v>21214105900.59</v>
      </c>
      <c r="H22" s="259">
        <v>92.5</v>
      </c>
      <c r="I22" s="774">
        <v>-98918112.11000061</v>
      </c>
      <c r="J22" s="774">
        <v>4502024109.0699997</v>
      </c>
      <c r="K22" s="260">
        <v>21.3</v>
      </c>
    </row>
    <row r="23" spans="1:11">
      <c r="A23" s="246" t="s">
        <v>130</v>
      </c>
      <c r="B23" s="249" t="s">
        <v>131</v>
      </c>
      <c r="C23" s="775">
        <v>9573672881.0699997</v>
      </c>
      <c r="D23" s="776">
        <v>9152301947.5599995</v>
      </c>
      <c r="E23" s="261">
        <v>95.6</v>
      </c>
      <c r="F23" s="776">
        <v>10378523251.85</v>
      </c>
      <c r="G23" s="776">
        <v>9304459944.3500004</v>
      </c>
      <c r="H23" s="261">
        <v>89.7</v>
      </c>
      <c r="I23" s="776">
        <v>-152157996.79000092</v>
      </c>
      <c r="J23" s="776">
        <v>1524378637.3</v>
      </c>
      <c r="K23" s="262">
        <v>16.7</v>
      </c>
    </row>
    <row r="25" spans="1:11">
      <c r="A25" s="304" t="s">
        <v>132</v>
      </c>
      <c r="B25" s="376" t="s">
        <v>1122</v>
      </c>
    </row>
  </sheetData>
  <mergeCells count="12">
    <mergeCell ref="I3:I4"/>
    <mergeCell ref="J3:J4"/>
    <mergeCell ref="K3:K4"/>
    <mergeCell ref="C5:D5"/>
    <mergeCell ref="F5:G5"/>
    <mergeCell ref="I5:J5"/>
    <mergeCell ref="H3:H4"/>
    <mergeCell ref="A3:A5"/>
    <mergeCell ref="B3:B5"/>
    <mergeCell ref="C3:D3"/>
    <mergeCell ref="E3:E4"/>
    <mergeCell ref="F3:G3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7467-78A5-42E8-90D9-B8146AB57F28}">
  <dimension ref="A1:G44"/>
  <sheetViews>
    <sheetView topLeftCell="A19" workbookViewId="0">
      <selection activeCell="E16" sqref="E16"/>
    </sheetView>
  </sheetViews>
  <sheetFormatPr defaultColWidth="9.109375" defaultRowHeight="13.2"/>
  <cols>
    <col min="1" max="1" width="33.33203125" style="669" customWidth="1"/>
    <col min="2" max="3" width="13.109375" style="669" bestFit="1" customWidth="1"/>
    <col min="4" max="4" width="16.5546875" style="669" customWidth="1"/>
    <col min="5" max="5" width="8.44140625" style="669" customWidth="1"/>
    <col min="6" max="6" width="7" style="669" bestFit="1" customWidth="1"/>
    <col min="7" max="7" width="7.44140625" style="669" bestFit="1" customWidth="1"/>
    <col min="8" max="16384" width="9.109375" style="669"/>
  </cols>
  <sheetData>
    <row r="1" spans="1:7" ht="13.8">
      <c r="A1" s="2234" t="s">
        <v>893</v>
      </c>
      <c r="B1" s="2234"/>
      <c r="C1" s="2234"/>
      <c r="D1" s="2234"/>
      <c r="E1" s="2234"/>
      <c r="F1" s="2235"/>
      <c r="G1" s="2236"/>
    </row>
    <row r="2" spans="1:7" ht="13.5" customHeight="1"/>
    <row r="3" spans="1:7" ht="24" customHeight="1">
      <c r="A3" s="2237" t="s">
        <v>1</v>
      </c>
      <c r="B3" s="2239" t="s">
        <v>811</v>
      </c>
      <c r="C3" s="2239" t="s">
        <v>1139</v>
      </c>
      <c r="D3" s="2239" t="s">
        <v>1140</v>
      </c>
      <c r="E3" s="2239" t="s">
        <v>894</v>
      </c>
      <c r="F3" s="2239" t="s">
        <v>5</v>
      </c>
      <c r="G3" s="2241" t="s">
        <v>878</v>
      </c>
    </row>
    <row r="4" spans="1:7">
      <c r="A4" s="2238"/>
      <c r="B4" s="2240"/>
      <c r="C4" s="2240"/>
      <c r="D4" s="2240"/>
      <c r="E4" s="2240"/>
      <c r="F4" s="2240"/>
      <c r="G4" s="2242"/>
    </row>
    <row r="5" spans="1:7">
      <c r="A5" s="2238"/>
      <c r="B5" s="2240"/>
      <c r="C5" s="2240"/>
      <c r="D5" s="2240"/>
      <c r="E5" s="2240"/>
      <c r="F5" s="2240"/>
      <c r="G5" s="2242"/>
    </row>
    <row r="6" spans="1:7">
      <c r="A6" s="2238"/>
      <c r="B6" s="2243" t="s">
        <v>180</v>
      </c>
      <c r="C6" s="2243"/>
      <c r="D6" s="2243"/>
      <c r="E6" s="2244" t="s">
        <v>139</v>
      </c>
      <c r="F6" s="2244"/>
      <c r="G6" s="2245"/>
    </row>
    <row r="7" spans="1:7">
      <c r="A7" s="977" t="s">
        <v>10</v>
      </c>
      <c r="B7" s="969" t="s">
        <v>11</v>
      </c>
      <c r="C7" s="969" t="s">
        <v>12</v>
      </c>
      <c r="D7" s="969" t="s">
        <v>13</v>
      </c>
      <c r="E7" s="969" t="s">
        <v>14</v>
      </c>
      <c r="F7" s="969" t="s">
        <v>15</v>
      </c>
      <c r="G7" s="978" t="s">
        <v>16</v>
      </c>
    </row>
    <row r="8" spans="1:7" ht="26.4">
      <c r="A8" s="670" t="s">
        <v>879</v>
      </c>
      <c r="B8" s="671">
        <v>170256688386.98001</v>
      </c>
      <c r="C8" s="979">
        <v>206922651001.42001</v>
      </c>
      <c r="D8" s="672">
        <v>201841692803.57999</v>
      </c>
      <c r="E8" s="665">
        <f>D8/C8*100</f>
        <v>97.544513288781914</v>
      </c>
      <c r="F8" s="666">
        <f>D8/$D$8*100</f>
        <v>100</v>
      </c>
      <c r="G8" s="667">
        <f>D8/B8*100</f>
        <v>118.55140301143985</v>
      </c>
    </row>
    <row r="9" spans="1:7" ht="26.4">
      <c r="A9" s="645" t="s">
        <v>880</v>
      </c>
      <c r="B9" s="673">
        <v>78200395617.160019</v>
      </c>
      <c r="C9" s="646">
        <v>92599506556.110001</v>
      </c>
      <c r="D9" s="674">
        <v>92275055375.97998</v>
      </c>
      <c r="E9" s="675">
        <f t="shared" ref="E9:E27" si="0">D9/C9*100</f>
        <v>99.649618888699564</v>
      </c>
      <c r="F9" s="676">
        <f t="shared" ref="F9:F27" si="1">D9/$D$8*100</f>
        <v>45.716548496140703</v>
      </c>
      <c r="G9" s="677">
        <f t="shared" ref="G9:G27" si="2">D9/B9*100</f>
        <v>117.99819508295617</v>
      </c>
    </row>
    <row r="10" spans="1:7">
      <c r="A10" s="649" t="s">
        <v>881</v>
      </c>
      <c r="B10" s="678">
        <v>2277245749</v>
      </c>
      <c r="C10" s="650">
        <v>2861377193.4000001</v>
      </c>
      <c r="D10" s="679">
        <v>2860617984</v>
      </c>
      <c r="E10" s="680">
        <f t="shared" si="0"/>
        <v>99.973466993385173</v>
      </c>
      <c r="F10" s="681">
        <f t="shared" si="1"/>
        <v>1.4172582206708795</v>
      </c>
      <c r="G10" s="682">
        <f t="shared" si="2"/>
        <v>125.61744753530331</v>
      </c>
    </row>
    <row r="11" spans="1:7">
      <c r="A11" s="649" t="s">
        <v>882</v>
      </c>
      <c r="B11" s="678">
        <v>21655562362</v>
      </c>
      <c r="C11" s="650">
        <v>33078608649.25</v>
      </c>
      <c r="D11" s="679">
        <v>33469074405</v>
      </c>
      <c r="E11" s="680">
        <f t="shared" si="0"/>
        <v>101.18041771312186</v>
      </c>
      <c r="F11" s="681">
        <f t="shared" si="1"/>
        <v>16.581843889691346</v>
      </c>
      <c r="G11" s="682">
        <f t="shared" si="2"/>
        <v>154.55185991258168</v>
      </c>
    </row>
    <row r="12" spans="1:7">
      <c r="A12" s="649" t="s">
        <v>625</v>
      </c>
      <c r="B12" s="678">
        <v>1934365028.24</v>
      </c>
      <c r="C12" s="650">
        <v>2232572310.5</v>
      </c>
      <c r="D12" s="679">
        <v>2196020785.54</v>
      </c>
      <c r="E12" s="680">
        <f t="shared" si="0"/>
        <v>98.362806669773036</v>
      </c>
      <c r="F12" s="681">
        <f t="shared" si="1"/>
        <v>1.0879916607105715</v>
      </c>
      <c r="G12" s="682">
        <f t="shared" si="2"/>
        <v>113.52670015638515</v>
      </c>
    </row>
    <row r="13" spans="1:7">
      <c r="A13" s="649" t="s">
        <v>626</v>
      </c>
      <c r="B13" s="980">
        <v>19443657340</v>
      </c>
      <c r="C13" s="650">
        <v>21644239779.77</v>
      </c>
      <c r="D13" s="683">
        <v>21758144591.990002</v>
      </c>
      <c r="E13" s="680">
        <f t="shared" si="0"/>
        <v>100.52625924208465</v>
      </c>
      <c r="F13" s="681">
        <f t="shared" si="1"/>
        <v>10.779806832656572</v>
      </c>
      <c r="G13" s="682">
        <f t="shared" si="2"/>
        <v>111.90355914794168</v>
      </c>
    </row>
    <row r="14" spans="1:7">
      <c r="A14" s="649" t="s">
        <v>883</v>
      </c>
      <c r="B14" s="980">
        <v>490863646.70999998</v>
      </c>
      <c r="C14" s="650">
        <v>500282886.23000002</v>
      </c>
      <c r="D14" s="683">
        <v>498817862.58999997</v>
      </c>
      <c r="E14" s="680">
        <f t="shared" si="0"/>
        <v>99.70716095226841</v>
      </c>
      <c r="F14" s="681">
        <f t="shared" si="1"/>
        <v>0.24713321398637847</v>
      </c>
      <c r="G14" s="682">
        <f t="shared" si="2"/>
        <v>101.62045324262917</v>
      </c>
    </row>
    <row r="15" spans="1:7">
      <c r="A15" s="649" t="s">
        <v>884</v>
      </c>
      <c r="B15" s="980">
        <v>1030640087.61</v>
      </c>
      <c r="C15" s="650">
        <v>1113848084.1099999</v>
      </c>
      <c r="D15" s="683">
        <v>1099323888.6099999</v>
      </c>
      <c r="E15" s="680">
        <f t="shared" si="0"/>
        <v>98.696034431696731</v>
      </c>
      <c r="F15" s="681">
        <f t="shared" si="1"/>
        <v>0.54464658581703185</v>
      </c>
      <c r="G15" s="682">
        <f t="shared" si="2"/>
        <v>106.6641887721711</v>
      </c>
    </row>
    <row r="16" spans="1:7" ht="26.4">
      <c r="A16" s="649" t="s">
        <v>885</v>
      </c>
      <c r="B16" s="980">
        <v>94760797.780000001</v>
      </c>
      <c r="C16" s="650">
        <v>92765852.469999999</v>
      </c>
      <c r="D16" s="683">
        <v>102227141.31999999</v>
      </c>
      <c r="E16" s="680">
        <f t="shared" si="0"/>
        <v>110.19910732029301</v>
      </c>
      <c r="F16" s="681">
        <f t="shared" si="1"/>
        <v>5.0647187853047393E-2</v>
      </c>
      <c r="G16" s="682">
        <f t="shared" si="2"/>
        <v>107.87914803897507</v>
      </c>
    </row>
    <row r="17" spans="1:7">
      <c r="A17" s="649" t="s">
        <v>886</v>
      </c>
      <c r="B17" s="980">
        <v>255956261.69</v>
      </c>
      <c r="C17" s="650">
        <v>248156895.13</v>
      </c>
      <c r="D17" s="683">
        <v>266511367.86000001</v>
      </c>
      <c r="E17" s="680">
        <f t="shared" si="0"/>
        <v>107.39631784979611</v>
      </c>
      <c r="F17" s="681">
        <f t="shared" si="1"/>
        <v>0.13203980018110165</v>
      </c>
      <c r="G17" s="682">
        <f t="shared" si="2"/>
        <v>104.12379290911187</v>
      </c>
    </row>
    <row r="18" spans="1:7">
      <c r="A18" s="649" t="s">
        <v>631</v>
      </c>
      <c r="B18" s="980">
        <v>1742233129.99</v>
      </c>
      <c r="C18" s="650">
        <v>1837669341.28</v>
      </c>
      <c r="D18" s="683">
        <v>2030838823.1099999</v>
      </c>
      <c r="E18" s="680">
        <f t="shared" si="0"/>
        <v>110.51165612282843</v>
      </c>
      <c r="F18" s="681">
        <f t="shared" si="1"/>
        <v>1.0061542761070124</v>
      </c>
      <c r="G18" s="682">
        <f t="shared" si="2"/>
        <v>116.56527408141162</v>
      </c>
    </row>
    <row r="19" spans="1:7">
      <c r="A19" s="649" t="s">
        <v>887</v>
      </c>
      <c r="B19" s="980">
        <v>188110162.81999999</v>
      </c>
      <c r="C19" s="650">
        <v>198244230.75</v>
      </c>
      <c r="D19" s="683">
        <v>192243189.06</v>
      </c>
      <c r="E19" s="680">
        <f t="shared" si="0"/>
        <v>96.97290475122692</v>
      </c>
      <c r="F19" s="681">
        <f t="shared" si="1"/>
        <v>9.5244538623186908E-2</v>
      </c>
      <c r="G19" s="682">
        <f t="shared" si="2"/>
        <v>102.19713075468168</v>
      </c>
    </row>
    <row r="20" spans="1:7">
      <c r="A20" s="649" t="s">
        <v>633</v>
      </c>
      <c r="B20" s="980">
        <v>399809464.91000003</v>
      </c>
      <c r="C20" s="650">
        <v>436258760.44999999</v>
      </c>
      <c r="D20" s="683">
        <v>424769074.33999997</v>
      </c>
      <c r="E20" s="680">
        <f t="shared" si="0"/>
        <v>97.366313951346569</v>
      </c>
      <c r="F20" s="681">
        <f t="shared" si="1"/>
        <v>0.21044664679529779</v>
      </c>
      <c r="G20" s="682">
        <f t="shared" si="2"/>
        <v>106.24287607488696</v>
      </c>
    </row>
    <row r="21" spans="1:7">
      <c r="A21" s="649" t="s">
        <v>634</v>
      </c>
      <c r="B21" s="980">
        <v>107965289.2</v>
      </c>
      <c r="C21" s="650">
        <v>117348514.01000001</v>
      </c>
      <c r="D21" s="683">
        <v>111707718.3</v>
      </c>
      <c r="E21" s="680">
        <f t="shared" si="0"/>
        <v>95.1931255733504</v>
      </c>
      <c r="F21" s="681">
        <f t="shared" si="1"/>
        <v>5.5344223856023216E-2</v>
      </c>
      <c r="G21" s="682">
        <f t="shared" si="2"/>
        <v>103.46632619403013</v>
      </c>
    </row>
    <row r="22" spans="1:7">
      <c r="A22" s="649" t="s">
        <v>635</v>
      </c>
      <c r="B22" s="980">
        <v>4311911904.96</v>
      </c>
      <c r="C22" s="650">
        <v>5031167319.6099997</v>
      </c>
      <c r="D22" s="683">
        <v>4366123042.5699997</v>
      </c>
      <c r="E22" s="680">
        <f t="shared" si="0"/>
        <v>86.781511430799483</v>
      </c>
      <c r="F22" s="681">
        <f t="shared" si="1"/>
        <v>2.1631423032201993</v>
      </c>
      <c r="G22" s="682">
        <f t="shared" si="2"/>
        <v>101.25724130744973</v>
      </c>
    </row>
    <row r="23" spans="1:7">
      <c r="A23" s="649" t="s">
        <v>888</v>
      </c>
      <c r="B23" s="678">
        <v>24267314392.250023</v>
      </c>
      <c r="C23" s="650">
        <v>23206966739.150005</v>
      </c>
      <c r="D23" s="679">
        <v>22898635501.689976</v>
      </c>
      <c r="E23" s="680">
        <f t="shared" si="0"/>
        <v>98.671385015863038</v>
      </c>
      <c r="F23" s="681">
        <f t="shared" si="1"/>
        <v>11.344849115972055</v>
      </c>
      <c r="G23" s="682">
        <f t="shared" si="2"/>
        <v>94.35999027977671</v>
      </c>
    </row>
    <row r="24" spans="1:7" ht="26.4">
      <c r="A24" s="645" t="s">
        <v>889</v>
      </c>
      <c r="B24" s="673">
        <v>45003357015.269997</v>
      </c>
      <c r="C24" s="646">
        <v>59811495783.860001</v>
      </c>
      <c r="D24" s="674">
        <v>54608311749.599991</v>
      </c>
      <c r="E24" s="675">
        <f t="shared" si="0"/>
        <v>91.300695683882097</v>
      </c>
      <c r="F24" s="676">
        <f t="shared" si="1"/>
        <v>27.055020690270105</v>
      </c>
      <c r="G24" s="677">
        <f t="shared" si="2"/>
        <v>121.3427516775492</v>
      </c>
    </row>
    <row r="25" spans="1:7">
      <c r="A25" s="649" t="s">
        <v>890</v>
      </c>
      <c r="B25" s="678">
        <v>40188899792.799995</v>
      </c>
      <c r="C25" s="650">
        <v>54579911677</v>
      </c>
      <c r="D25" s="679">
        <v>50327290518.239998</v>
      </c>
      <c r="E25" s="680">
        <f t="shared" si="0"/>
        <v>92.208449907492138</v>
      </c>
      <c r="F25" s="681">
        <f t="shared" si="1"/>
        <v>24.934041039387957</v>
      </c>
      <c r="G25" s="682">
        <f t="shared" si="2"/>
        <v>125.22684317736991</v>
      </c>
    </row>
    <row r="26" spans="1:7" ht="66">
      <c r="A26" s="656" t="s">
        <v>891</v>
      </c>
      <c r="B26" s="678">
        <v>4814457222.4700003</v>
      </c>
      <c r="C26" s="650">
        <v>5231584106.8599997</v>
      </c>
      <c r="D26" s="679">
        <v>4281021231.3599997</v>
      </c>
      <c r="E26" s="680">
        <f t="shared" si="0"/>
        <v>81.830305007357936</v>
      </c>
      <c r="F26" s="681">
        <f t="shared" si="1"/>
        <v>2.1209796508821537</v>
      </c>
      <c r="G26" s="682">
        <f t="shared" si="2"/>
        <v>88.920121906570245</v>
      </c>
    </row>
    <row r="27" spans="1:7">
      <c r="A27" s="657" t="s">
        <v>892</v>
      </c>
      <c r="B27" s="684">
        <v>47052935754.550003</v>
      </c>
      <c r="C27" s="658">
        <v>54511648661.449997</v>
      </c>
      <c r="D27" s="685">
        <v>54958325678</v>
      </c>
      <c r="E27" s="661">
        <f t="shared" si="0"/>
        <v>100.81941571667394</v>
      </c>
      <c r="F27" s="662">
        <f t="shared" si="1"/>
        <v>27.228430813589188</v>
      </c>
      <c r="G27" s="663">
        <f t="shared" si="2"/>
        <v>116.8010556550354</v>
      </c>
    </row>
    <row r="29" spans="1:7">
      <c r="A29" s="664" t="s">
        <v>1138</v>
      </c>
    </row>
    <row r="31" spans="1:7">
      <c r="C31" s="686"/>
      <c r="D31" s="686"/>
    </row>
    <row r="44" spans="5:6">
      <c r="E44" s="686"/>
      <c r="F44" s="68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7E01-73BF-4A1A-AC63-0375C8D82E2F}">
  <sheetPr codeName="Arkusz4"/>
  <dimension ref="A1:H42"/>
  <sheetViews>
    <sheetView topLeftCell="A28" workbookViewId="0">
      <selection activeCell="E16" sqref="E16"/>
    </sheetView>
  </sheetViews>
  <sheetFormatPr defaultColWidth="8.88671875" defaultRowHeight="13.2"/>
  <cols>
    <col min="1" max="1" width="6.33203125" style="17" customWidth="1"/>
    <col min="2" max="2" width="26.6640625" style="1" customWidth="1"/>
    <col min="3" max="5" width="13.44140625" style="2" bestFit="1" customWidth="1"/>
    <col min="6" max="8" width="7.109375" style="2" customWidth="1"/>
    <col min="9" max="16384" width="8.88671875" style="2"/>
  </cols>
  <sheetData>
    <row r="1" spans="1:8" ht="13.8">
      <c r="A1" s="469" t="s">
        <v>87</v>
      </c>
    </row>
    <row r="3" spans="1:8">
      <c r="A3" s="2146" t="s">
        <v>0</v>
      </c>
      <c r="B3" s="2149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52" t="s">
        <v>5</v>
      </c>
      <c r="H3" s="6" t="s">
        <v>6</v>
      </c>
    </row>
    <row r="4" spans="1:8">
      <c r="A4" s="2147"/>
      <c r="B4" s="2150"/>
      <c r="C4" s="7">
        <v>2023</v>
      </c>
      <c r="D4" s="8">
        <v>2024</v>
      </c>
      <c r="E4" s="8">
        <v>2024</v>
      </c>
      <c r="F4" s="9" t="s">
        <v>7</v>
      </c>
      <c r="G4" s="2153"/>
      <c r="H4" s="10" t="s">
        <v>8</v>
      </c>
    </row>
    <row r="5" spans="1:8">
      <c r="A5" s="2148"/>
      <c r="B5" s="2151"/>
      <c r="C5" s="2154" t="s">
        <v>97</v>
      </c>
      <c r="D5" s="2154"/>
      <c r="E5" s="2155"/>
      <c r="F5" s="2156" t="s">
        <v>9</v>
      </c>
      <c r="G5" s="2154"/>
      <c r="H5" s="2157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786"/>
      <c r="B7" s="791" t="s">
        <v>18</v>
      </c>
      <c r="C7" s="790">
        <v>170256688386.98001</v>
      </c>
      <c r="D7" s="787">
        <v>206922651001.42001</v>
      </c>
      <c r="E7" s="787">
        <v>201841692803.57999</v>
      </c>
      <c r="F7" s="788">
        <v>97.5</v>
      </c>
      <c r="G7" s="788">
        <v>100</v>
      </c>
      <c r="H7" s="789">
        <v>118.6</v>
      </c>
    </row>
    <row r="8" spans="1:8">
      <c r="A8" s="781" t="s">
        <v>19</v>
      </c>
      <c r="B8" s="792" t="s">
        <v>20</v>
      </c>
      <c r="C8" s="794">
        <v>4902315819.0900002</v>
      </c>
      <c r="D8" s="795">
        <v>6269514302.5200005</v>
      </c>
      <c r="E8" s="795">
        <v>5596628700.5</v>
      </c>
      <c r="F8" s="780">
        <v>89.3</v>
      </c>
      <c r="G8" s="780">
        <v>2.8</v>
      </c>
      <c r="H8" s="782">
        <v>114.2</v>
      </c>
    </row>
    <row r="9" spans="1:8">
      <c r="A9" s="781" t="s">
        <v>21</v>
      </c>
      <c r="B9" s="792" t="s">
        <v>22</v>
      </c>
      <c r="C9" s="794">
        <v>50683246.32</v>
      </c>
      <c r="D9" s="795">
        <v>38292574.210000001</v>
      </c>
      <c r="E9" s="795">
        <v>35942336.439999998</v>
      </c>
      <c r="F9" s="780">
        <v>93.9</v>
      </c>
      <c r="G9" s="780">
        <v>0</v>
      </c>
      <c r="H9" s="782">
        <v>70.900000000000006</v>
      </c>
    </row>
    <row r="10" spans="1:8">
      <c r="A10" s="781" t="s">
        <v>23</v>
      </c>
      <c r="B10" s="792" t="s">
        <v>24</v>
      </c>
      <c r="C10" s="794">
        <v>601689.04</v>
      </c>
      <c r="D10" s="795">
        <v>723963.75</v>
      </c>
      <c r="E10" s="795">
        <v>708552.39</v>
      </c>
      <c r="F10" s="780">
        <v>97.9</v>
      </c>
      <c r="G10" s="780">
        <v>0</v>
      </c>
      <c r="H10" s="782">
        <v>117.8</v>
      </c>
    </row>
    <row r="11" spans="1:8">
      <c r="A11" s="781" t="s">
        <v>25</v>
      </c>
      <c r="B11" s="792" t="s">
        <v>26</v>
      </c>
      <c r="C11" s="794">
        <v>5889507.3099999996</v>
      </c>
      <c r="D11" s="795">
        <v>6622442.6500000004</v>
      </c>
      <c r="E11" s="795">
        <v>6919538.5899999999</v>
      </c>
      <c r="F11" s="780">
        <v>104.5</v>
      </c>
      <c r="G11" s="780">
        <v>0</v>
      </c>
      <c r="H11" s="782">
        <v>117.5</v>
      </c>
    </row>
    <row r="12" spans="1:8">
      <c r="A12" s="781" t="s">
        <v>27</v>
      </c>
      <c r="B12" s="792" t="s">
        <v>28</v>
      </c>
      <c r="C12" s="794">
        <v>19160338.760000002</v>
      </c>
      <c r="D12" s="795">
        <v>2864086.59</v>
      </c>
      <c r="E12" s="795">
        <v>2951464.05</v>
      </c>
      <c r="F12" s="780">
        <v>103.1</v>
      </c>
      <c r="G12" s="780">
        <v>0</v>
      </c>
      <c r="H12" s="782">
        <v>15.4</v>
      </c>
    </row>
    <row r="13" spans="1:8" ht="26.4">
      <c r="A13" s="781" t="s">
        <v>29</v>
      </c>
      <c r="B13" s="792" t="s">
        <v>30</v>
      </c>
      <c r="C13" s="794">
        <v>1896396553.3499999</v>
      </c>
      <c r="D13" s="795">
        <v>883712568.65999997</v>
      </c>
      <c r="E13" s="795">
        <v>816237639.50999999</v>
      </c>
      <c r="F13" s="780">
        <v>92.4</v>
      </c>
      <c r="G13" s="780">
        <v>0.4</v>
      </c>
      <c r="H13" s="782">
        <v>43</v>
      </c>
    </row>
    <row r="14" spans="1:8">
      <c r="A14" s="781" t="s">
        <v>31</v>
      </c>
      <c r="B14" s="792" t="s">
        <v>32</v>
      </c>
      <c r="C14" s="794">
        <v>25950204.010000002</v>
      </c>
      <c r="D14" s="795">
        <v>31682922.190000001</v>
      </c>
      <c r="E14" s="795">
        <v>30365674</v>
      </c>
      <c r="F14" s="780">
        <v>95.8</v>
      </c>
      <c r="G14" s="780">
        <v>0</v>
      </c>
      <c r="H14" s="782">
        <v>117</v>
      </c>
    </row>
    <row r="15" spans="1:8">
      <c r="A15" s="781" t="s">
        <v>33</v>
      </c>
      <c r="B15" s="792" t="s">
        <v>34</v>
      </c>
      <c r="C15" s="794">
        <v>1324498.47</v>
      </c>
      <c r="D15" s="795">
        <v>1990931.63</v>
      </c>
      <c r="E15" s="795">
        <v>1867999.93</v>
      </c>
      <c r="F15" s="780">
        <v>93.8</v>
      </c>
      <c r="G15" s="780">
        <v>0</v>
      </c>
      <c r="H15" s="782">
        <v>141</v>
      </c>
    </row>
    <row r="16" spans="1:8">
      <c r="A16" s="781" t="s">
        <v>35</v>
      </c>
      <c r="B16" s="792" t="s">
        <v>36</v>
      </c>
      <c r="C16" s="794">
        <v>10590052687.200001</v>
      </c>
      <c r="D16" s="795">
        <v>13249120216.639999</v>
      </c>
      <c r="E16" s="795">
        <v>12071602597.1</v>
      </c>
      <c r="F16" s="780">
        <v>91.1</v>
      </c>
      <c r="G16" s="780">
        <v>6</v>
      </c>
      <c r="H16" s="782">
        <v>114</v>
      </c>
    </row>
    <row r="17" spans="1:8">
      <c r="A17" s="781" t="s">
        <v>37</v>
      </c>
      <c r="B17" s="792" t="s">
        <v>38</v>
      </c>
      <c r="C17" s="794">
        <v>329310604.98000002</v>
      </c>
      <c r="D17" s="795">
        <v>288220752.16000003</v>
      </c>
      <c r="E17" s="795">
        <v>246448926.55000001</v>
      </c>
      <c r="F17" s="780">
        <v>85.5</v>
      </c>
      <c r="G17" s="780">
        <v>0.1</v>
      </c>
      <c r="H17" s="782">
        <v>74.8</v>
      </c>
    </row>
    <row r="18" spans="1:8">
      <c r="A18" s="781" t="s">
        <v>39</v>
      </c>
      <c r="B18" s="792" t="s">
        <v>40</v>
      </c>
      <c r="C18" s="794">
        <v>7075999661.0900002</v>
      </c>
      <c r="D18" s="795">
        <v>6413609193.6000004</v>
      </c>
      <c r="E18" s="795">
        <v>6034862737.75</v>
      </c>
      <c r="F18" s="780">
        <v>94.1</v>
      </c>
      <c r="G18" s="780">
        <v>3</v>
      </c>
      <c r="H18" s="782">
        <v>85.3</v>
      </c>
    </row>
    <row r="19" spans="1:8">
      <c r="A19" s="781" t="s">
        <v>41</v>
      </c>
      <c r="B19" s="792" t="s">
        <v>42</v>
      </c>
      <c r="C19" s="794">
        <v>185564001.36000001</v>
      </c>
      <c r="D19" s="795">
        <v>196415346.78999999</v>
      </c>
      <c r="E19" s="795">
        <v>179296244.16999999</v>
      </c>
      <c r="F19" s="780">
        <v>91.3</v>
      </c>
      <c r="G19" s="780">
        <v>0.1</v>
      </c>
      <c r="H19" s="782">
        <v>96.6</v>
      </c>
    </row>
    <row r="20" spans="1:8">
      <c r="A20" s="781" t="s">
        <v>43</v>
      </c>
      <c r="B20" s="792" t="s">
        <v>44</v>
      </c>
      <c r="C20" s="794">
        <v>24183543.969999999</v>
      </c>
      <c r="D20" s="795">
        <v>117085137.17</v>
      </c>
      <c r="E20" s="795">
        <v>110969219.73</v>
      </c>
      <c r="F20" s="780">
        <v>94.8</v>
      </c>
      <c r="G20" s="780">
        <v>0.1</v>
      </c>
      <c r="H20" s="782">
        <v>458.9</v>
      </c>
    </row>
    <row r="21" spans="1:8">
      <c r="A21" s="781" t="s">
        <v>45</v>
      </c>
      <c r="B21" s="792" t="s">
        <v>46</v>
      </c>
      <c r="C21" s="794">
        <v>2621034.81</v>
      </c>
      <c r="D21" s="795">
        <v>2349056.35</v>
      </c>
      <c r="E21" s="795">
        <v>1110410.8999999999</v>
      </c>
      <c r="F21" s="780">
        <v>47.3</v>
      </c>
      <c r="G21" s="780">
        <v>0</v>
      </c>
      <c r="H21" s="782">
        <v>42.4</v>
      </c>
    </row>
    <row r="22" spans="1:8">
      <c r="A22" s="781" t="s">
        <v>47</v>
      </c>
      <c r="B22" s="792" t="s">
        <v>48</v>
      </c>
      <c r="C22" s="794">
        <v>1543015600.4300001</v>
      </c>
      <c r="D22" s="795">
        <v>2037280117.52</v>
      </c>
      <c r="E22" s="795">
        <v>1988976296.2</v>
      </c>
      <c r="F22" s="780">
        <v>97.6</v>
      </c>
      <c r="G22" s="780">
        <v>1</v>
      </c>
      <c r="H22" s="782">
        <v>128.9</v>
      </c>
    </row>
    <row r="23" spans="1:8" ht="39.6">
      <c r="A23" s="781" t="s">
        <v>49</v>
      </c>
      <c r="B23" s="792" t="s">
        <v>50</v>
      </c>
      <c r="C23" s="794">
        <v>236473354.53999999</v>
      </c>
      <c r="D23" s="795">
        <v>560552426.15999997</v>
      </c>
      <c r="E23" s="795">
        <v>554212482.48000002</v>
      </c>
      <c r="F23" s="780">
        <v>98.9</v>
      </c>
      <c r="G23" s="780">
        <v>0.3</v>
      </c>
      <c r="H23" s="782">
        <v>234.4</v>
      </c>
    </row>
    <row r="24" spans="1:8">
      <c r="A24" s="781" t="s">
        <v>51</v>
      </c>
      <c r="B24" s="792" t="s">
        <v>52</v>
      </c>
      <c r="C24" s="794">
        <v>4851542.91</v>
      </c>
      <c r="D24" s="795">
        <v>1733510</v>
      </c>
      <c r="E24" s="795">
        <v>3227342.91</v>
      </c>
      <c r="F24" s="780">
        <v>186.2</v>
      </c>
      <c r="G24" s="780">
        <v>0</v>
      </c>
      <c r="H24" s="782">
        <v>66.5</v>
      </c>
    </row>
    <row r="25" spans="1:8">
      <c r="A25" s="781" t="s">
        <v>53</v>
      </c>
      <c r="B25" s="792" t="s">
        <v>54</v>
      </c>
      <c r="C25" s="794">
        <v>0</v>
      </c>
      <c r="D25" s="795">
        <v>0</v>
      </c>
      <c r="E25" s="795">
        <v>0</v>
      </c>
      <c r="F25" s="780" t="s">
        <v>86</v>
      </c>
      <c r="G25" s="780">
        <v>0</v>
      </c>
      <c r="H25" s="782" t="s">
        <v>86</v>
      </c>
    </row>
    <row r="26" spans="1:8" ht="26.4">
      <c r="A26" s="781" t="s">
        <v>55</v>
      </c>
      <c r="B26" s="792" t="s">
        <v>56</v>
      </c>
      <c r="C26" s="794">
        <v>697759609.84000003</v>
      </c>
      <c r="D26" s="795">
        <v>966708549.44000006</v>
      </c>
      <c r="E26" s="795">
        <v>787081436.35000002</v>
      </c>
      <c r="F26" s="780">
        <v>81.400000000000006</v>
      </c>
      <c r="G26" s="780">
        <v>0.4</v>
      </c>
      <c r="H26" s="782">
        <v>112.8</v>
      </c>
    </row>
    <row r="27" spans="1:8">
      <c r="A27" s="781" t="s">
        <v>57</v>
      </c>
      <c r="B27" s="792" t="s">
        <v>58</v>
      </c>
      <c r="C27" s="794">
        <v>2196720.81</v>
      </c>
      <c r="D27" s="795">
        <v>112390.98</v>
      </c>
      <c r="E27" s="795">
        <v>115840.97</v>
      </c>
      <c r="F27" s="780">
        <v>103.1</v>
      </c>
      <c r="G27" s="780">
        <v>0</v>
      </c>
      <c r="H27" s="782">
        <v>5.3</v>
      </c>
    </row>
    <row r="28" spans="1:8" ht="52.8">
      <c r="A28" s="781" t="s">
        <v>59</v>
      </c>
      <c r="B28" s="792" t="s">
        <v>60</v>
      </c>
      <c r="C28" s="794">
        <v>51368546757.589996</v>
      </c>
      <c r="D28" s="795">
        <v>65948808207.980003</v>
      </c>
      <c r="E28" s="795">
        <v>66626224919.970001</v>
      </c>
      <c r="F28" s="780">
        <v>101</v>
      </c>
      <c r="G28" s="780">
        <v>33</v>
      </c>
      <c r="H28" s="782">
        <v>129.69999999999999</v>
      </c>
    </row>
    <row r="29" spans="1:8">
      <c r="A29" s="781" t="s">
        <v>61</v>
      </c>
      <c r="B29" s="792" t="s">
        <v>62</v>
      </c>
      <c r="C29" s="794">
        <v>1258907.73</v>
      </c>
      <c r="D29" s="795">
        <v>874168.61</v>
      </c>
      <c r="E29" s="795">
        <v>1029341.66</v>
      </c>
      <c r="F29" s="780">
        <v>117.8</v>
      </c>
      <c r="G29" s="780">
        <v>0</v>
      </c>
      <c r="H29" s="782">
        <v>81.8</v>
      </c>
    </row>
    <row r="30" spans="1:8">
      <c r="A30" s="781" t="s">
        <v>63</v>
      </c>
      <c r="B30" s="792" t="s">
        <v>64</v>
      </c>
      <c r="C30" s="794">
        <v>52906859594.860001</v>
      </c>
      <c r="D30" s="795">
        <v>60506207941.040001</v>
      </c>
      <c r="E30" s="795">
        <v>60672462203.580002</v>
      </c>
      <c r="F30" s="780">
        <v>100.3</v>
      </c>
      <c r="G30" s="780">
        <v>30.1</v>
      </c>
      <c r="H30" s="782">
        <v>114.7</v>
      </c>
    </row>
    <row r="31" spans="1:8">
      <c r="A31" s="781" t="s">
        <v>65</v>
      </c>
      <c r="B31" s="792" t="s">
        <v>66</v>
      </c>
      <c r="C31" s="794">
        <v>6200015453.1199999</v>
      </c>
      <c r="D31" s="795">
        <v>9164162807.5</v>
      </c>
      <c r="E31" s="795">
        <v>8623161148.8999996</v>
      </c>
      <c r="F31" s="780">
        <v>94.1</v>
      </c>
      <c r="G31" s="780">
        <v>4.3</v>
      </c>
      <c r="H31" s="782">
        <v>139.1</v>
      </c>
    </row>
    <row r="32" spans="1:8">
      <c r="A32" s="781" t="s">
        <v>67</v>
      </c>
      <c r="B32" s="792" t="s">
        <v>68</v>
      </c>
      <c r="C32" s="794">
        <v>202506338.06</v>
      </c>
      <c r="D32" s="795">
        <v>204263119.24000001</v>
      </c>
      <c r="E32" s="795">
        <v>173195995.84</v>
      </c>
      <c r="F32" s="780">
        <v>84.8</v>
      </c>
      <c r="G32" s="780">
        <v>0.1</v>
      </c>
      <c r="H32" s="782">
        <v>85.5</v>
      </c>
    </row>
    <row r="33" spans="1:8">
      <c r="A33" s="781" t="s">
        <v>69</v>
      </c>
      <c r="B33" s="792" t="s">
        <v>70</v>
      </c>
      <c r="C33" s="794">
        <v>3393899872.4899998</v>
      </c>
      <c r="D33" s="795">
        <v>6209814482.4499998</v>
      </c>
      <c r="E33" s="795">
        <v>5937375886.0699997</v>
      </c>
      <c r="F33" s="780">
        <v>95.6</v>
      </c>
      <c r="G33" s="780">
        <v>2.9</v>
      </c>
      <c r="H33" s="782">
        <v>174.9</v>
      </c>
    </row>
    <row r="34" spans="1:8" ht="26.4">
      <c r="A34" s="781" t="s">
        <v>71</v>
      </c>
      <c r="B34" s="792" t="s">
        <v>72</v>
      </c>
      <c r="C34" s="794">
        <v>1418816361.25</v>
      </c>
      <c r="D34" s="795">
        <v>462176534.50999999</v>
      </c>
      <c r="E34" s="795">
        <v>422419665.13999999</v>
      </c>
      <c r="F34" s="780">
        <v>91.4</v>
      </c>
      <c r="G34" s="780">
        <v>0.2</v>
      </c>
      <c r="H34" s="782">
        <v>29.8</v>
      </c>
    </row>
    <row r="35" spans="1:8">
      <c r="A35" s="781" t="s">
        <v>73</v>
      </c>
      <c r="B35" s="792" t="s">
        <v>74</v>
      </c>
      <c r="C35" s="794">
        <v>157347779</v>
      </c>
      <c r="D35" s="795">
        <v>181356984.19</v>
      </c>
      <c r="E35" s="795">
        <v>141253529.78</v>
      </c>
      <c r="F35" s="780">
        <v>77.900000000000006</v>
      </c>
      <c r="G35" s="780">
        <v>0.1</v>
      </c>
      <c r="H35" s="782">
        <v>89.8</v>
      </c>
    </row>
    <row r="36" spans="1:8">
      <c r="A36" s="781" t="s">
        <v>75</v>
      </c>
      <c r="B36" s="792" t="s">
        <v>76</v>
      </c>
      <c r="C36" s="794">
        <v>12268543195.91</v>
      </c>
      <c r="D36" s="795">
        <v>14985871235.76</v>
      </c>
      <c r="E36" s="795">
        <v>14605664950.23</v>
      </c>
      <c r="F36" s="780">
        <v>97.5</v>
      </c>
      <c r="G36" s="780">
        <v>7.2</v>
      </c>
      <c r="H36" s="782">
        <v>119</v>
      </c>
    </row>
    <row r="37" spans="1:8" ht="26.4">
      <c r="A37" s="781" t="s">
        <v>77</v>
      </c>
      <c r="B37" s="792" t="s">
        <v>78</v>
      </c>
      <c r="C37" s="794">
        <v>11969977665.110001</v>
      </c>
      <c r="D37" s="795">
        <v>12835452342.790001</v>
      </c>
      <c r="E37" s="795">
        <v>11631636009.690001</v>
      </c>
      <c r="F37" s="780">
        <v>90.6</v>
      </c>
      <c r="G37" s="780">
        <v>5.8</v>
      </c>
      <c r="H37" s="782">
        <v>97.2</v>
      </c>
    </row>
    <row r="38" spans="1:8" ht="26.4">
      <c r="A38" s="781" t="s">
        <v>79</v>
      </c>
      <c r="B38" s="792" t="s">
        <v>80</v>
      </c>
      <c r="C38" s="794">
        <v>1167001000.0999999</v>
      </c>
      <c r="D38" s="795">
        <v>2681687018.9099998</v>
      </c>
      <c r="E38" s="795">
        <v>2128895814.72</v>
      </c>
      <c r="F38" s="780">
        <v>79.400000000000006</v>
      </c>
      <c r="G38" s="780">
        <v>1.1000000000000001</v>
      </c>
      <c r="H38" s="782">
        <v>182.4</v>
      </c>
    </row>
    <row r="39" spans="1:8" ht="39.6">
      <c r="A39" s="781" t="s">
        <v>81</v>
      </c>
      <c r="B39" s="792" t="s">
        <v>82</v>
      </c>
      <c r="C39" s="794">
        <v>16278143.98</v>
      </c>
      <c r="D39" s="795">
        <v>6835540.8399999999</v>
      </c>
      <c r="E39" s="795">
        <v>6376760.6699999999</v>
      </c>
      <c r="F39" s="780">
        <v>93.3</v>
      </c>
      <c r="G39" s="780">
        <v>0</v>
      </c>
      <c r="H39" s="782">
        <v>39.200000000000003</v>
      </c>
    </row>
    <row r="40" spans="1:8">
      <c r="A40" s="783" t="s">
        <v>83</v>
      </c>
      <c r="B40" s="793" t="s">
        <v>84</v>
      </c>
      <c r="C40" s="796">
        <v>1591287099.49</v>
      </c>
      <c r="D40" s="797">
        <v>2666550128.5900002</v>
      </c>
      <c r="E40" s="797">
        <v>2402471136.8099999</v>
      </c>
      <c r="F40" s="784">
        <v>90.1</v>
      </c>
      <c r="G40" s="784">
        <v>1.2</v>
      </c>
      <c r="H40" s="785">
        <v>151</v>
      </c>
    </row>
    <row r="42" spans="1:8">
      <c r="A42" s="16" t="s">
        <v>1125</v>
      </c>
    </row>
  </sheetData>
  <mergeCells count="5">
    <mergeCell ref="A3:A5"/>
    <mergeCell ref="B3:B5"/>
    <mergeCell ref="G3:G4"/>
    <mergeCell ref="C5:E5"/>
    <mergeCell ref="F5:H5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4D79-5EC9-43ED-AC31-3DA9E12B6A97}">
  <dimension ref="A1:I26"/>
  <sheetViews>
    <sheetView zoomScaleNormal="100" workbookViewId="0">
      <selection activeCell="G30" sqref="G30"/>
    </sheetView>
  </sheetViews>
  <sheetFormatPr defaultColWidth="9.109375" defaultRowHeight="13.8"/>
  <cols>
    <col min="1" max="1" width="6.33203125" style="468" customWidth="1"/>
    <col min="2" max="2" width="15.44140625" style="468" customWidth="1"/>
    <col min="3" max="3" width="10.33203125" style="468" customWidth="1"/>
    <col min="4" max="6" width="9.109375" style="468"/>
    <col min="7" max="7" width="10.5546875" style="468" customWidth="1"/>
    <col min="8" max="16384" width="9.109375" style="468"/>
  </cols>
  <sheetData>
    <row r="1" spans="1:9" ht="30" customHeight="1">
      <c r="A1" s="2116" t="s">
        <v>1120</v>
      </c>
      <c r="B1" s="2116"/>
      <c r="C1" s="2116"/>
      <c r="D1" s="2116"/>
      <c r="E1" s="2116"/>
      <c r="F1" s="2116"/>
      <c r="G1" s="2116"/>
    </row>
    <row r="3" spans="1:9" ht="24" customHeight="1">
      <c r="A3" s="2117" t="s">
        <v>91</v>
      </c>
      <c r="B3" s="2119" t="s">
        <v>1</v>
      </c>
      <c r="C3" s="2121" t="s">
        <v>174</v>
      </c>
      <c r="D3" s="389" t="s">
        <v>175</v>
      </c>
      <c r="E3" s="389" t="s">
        <v>176</v>
      </c>
      <c r="F3" s="389" t="s">
        <v>177</v>
      </c>
      <c r="G3" s="387" t="s">
        <v>178</v>
      </c>
    </row>
    <row r="4" spans="1:9">
      <c r="A4" s="2118"/>
      <c r="B4" s="2120"/>
      <c r="C4" s="2122"/>
      <c r="D4" s="2123" t="s">
        <v>179</v>
      </c>
      <c r="E4" s="2124"/>
      <c r="F4" s="2124"/>
      <c r="G4" s="2125"/>
    </row>
    <row r="5" spans="1:9" ht="14.4">
      <c r="A5" s="2118"/>
      <c r="B5" s="2120"/>
      <c r="C5" s="306"/>
      <c r="D5" s="2126" t="s">
        <v>180</v>
      </c>
      <c r="E5" s="2127"/>
      <c r="F5" s="2127"/>
      <c r="G5" s="2128"/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9">
      <c r="A7" s="308"/>
      <c r="B7" s="309" t="s">
        <v>134</v>
      </c>
      <c r="C7" s="312">
        <v>37636508</v>
      </c>
      <c r="D7" s="318">
        <v>11462.6</v>
      </c>
      <c r="E7" s="318">
        <v>11484.3</v>
      </c>
      <c r="F7" s="318">
        <v>-21.8</v>
      </c>
      <c r="G7" s="315">
        <v>2950.8</v>
      </c>
    </row>
    <row r="8" spans="1:9">
      <c r="A8" s="377" t="s">
        <v>100</v>
      </c>
      <c r="B8" s="310" t="s">
        <v>101</v>
      </c>
      <c r="C8" s="313">
        <v>2879271</v>
      </c>
      <c r="D8" s="319">
        <v>11965.8</v>
      </c>
      <c r="E8" s="319">
        <v>11748.9</v>
      </c>
      <c r="F8" s="319">
        <v>216.9</v>
      </c>
      <c r="G8" s="316">
        <v>3803.3</v>
      </c>
    </row>
    <row r="9" spans="1:9">
      <c r="A9" s="377" t="s">
        <v>102</v>
      </c>
      <c r="B9" s="310" t="s">
        <v>103</v>
      </c>
      <c r="C9" s="313">
        <v>1996003</v>
      </c>
      <c r="D9" s="319">
        <v>11136.2</v>
      </c>
      <c r="E9" s="319">
        <v>11096.9</v>
      </c>
      <c r="F9" s="319">
        <v>39.299999999999997</v>
      </c>
      <c r="G9" s="316">
        <v>2822.2</v>
      </c>
    </row>
    <row r="10" spans="1:9">
      <c r="A10" s="377" t="s">
        <v>104</v>
      </c>
      <c r="B10" s="310" t="s">
        <v>105</v>
      </c>
      <c r="C10" s="313">
        <v>2011047</v>
      </c>
      <c r="D10" s="319">
        <v>10773.2</v>
      </c>
      <c r="E10" s="319">
        <v>11025.2</v>
      </c>
      <c r="F10" s="319">
        <v>-252</v>
      </c>
      <c r="G10" s="316">
        <v>2855.9</v>
      </c>
    </row>
    <row r="11" spans="1:9">
      <c r="A11" s="377" t="s">
        <v>106</v>
      </c>
      <c r="B11" s="310" t="s">
        <v>107</v>
      </c>
      <c r="C11" s="313">
        <v>975023</v>
      </c>
      <c r="D11" s="319">
        <v>11344.8</v>
      </c>
      <c r="E11" s="319">
        <v>11651.8</v>
      </c>
      <c r="F11" s="319">
        <v>-307</v>
      </c>
      <c r="G11" s="316">
        <v>2870.6</v>
      </c>
    </row>
    <row r="12" spans="1:9">
      <c r="A12" s="377" t="s">
        <v>108</v>
      </c>
      <c r="B12" s="310" t="s">
        <v>109</v>
      </c>
      <c r="C12" s="313">
        <v>2362519</v>
      </c>
      <c r="D12" s="319">
        <v>11131.7</v>
      </c>
      <c r="E12" s="319">
        <v>11194.1</v>
      </c>
      <c r="F12" s="319">
        <v>-62.4</v>
      </c>
      <c r="G12" s="316">
        <v>3823.5</v>
      </c>
      <c r="I12" s="468" t="s">
        <v>791</v>
      </c>
    </row>
    <row r="13" spans="1:9">
      <c r="A13" s="377" t="s">
        <v>110</v>
      </c>
      <c r="B13" s="310" t="s">
        <v>111</v>
      </c>
      <c r="C13" s="313">
        <v>3429632</v>
      </c>
      <c r="D13" s="319">
        <v>10594</v>
      </c>
      <c r="E13" s="319">
        <v>10768.9</v>
      </c>
      <c r="F13" s="319">
        <v>-174.9</v>
      </c>
      <c r="G13" s="316">
        <v>3648.8</v>
      </c>
    </row>
    <row r="14" spans="1:9">
      <c r="A14" s="377" t="s">
        <v>112</v>
      </c>
      <c r="B14" s="310" t="s">
        <v>113</v>
      </c>
      <c r="C14" s="313">
        <v>5510527</v>
      </c>
      <c r="D14" s="319">
        <v>13420.7</v>
      </c>
      <c r="E14" s="319">
        <v>13405</v>
      </c>
      <c r="F14" s="319">
        <v>15.7</v>
      </c>
      <c r="G14" s="316">
        <v>3007</v>
      </c>
    </row>
    <row r="15" spans="1:9">
      <c r="A15" s="377" t="s">
        <v>114</v>
      </c>
      <c r="B15" s="310" t="s">
        <v>115</v>
      </c>
      <c r="C15" s="313">
        <v>936725</v>
      </c>
      <c r="D15" s="319">
        <v>11492.6</v>
      </c>
      <c r="E15" s="319">
        <v>11366.2</v>
      </c>
      <c r="F15" s="319">
        <v>126.4</v>
      </c>
      <c r="G15" s="316">
        <v>2226.6999999999998</v>
      </c>
    </row>
    <row r="16" spans="1:9">
      <c r="A16" s="377" t="s">
        <v>116</v>
      </c>
      <c r="B16" s="310" t="s">
        <v>117</v>
      </c>
      <c r="C16" s="313">
        <v>2071676</v>
      </c>
      <c r="D16" s="319">
        <v>11201.2</v>
      </c>
      <c r="E16" s="319">
        <v>11245.8</v>
      </c>
      <c r="F16" s="319">
        <v>-44.6</v>
      </c>
      <c r="G16" s="316">
        <v>2453</v>
      </c>
    </row>
    <row r="17" spans="1:7">
      <c r="A17" s="377" t="s">
        <v>118</v>
      </c>
      <c r="B17" s="310" t="s">
        <v>119</v>
      </c>
      <c r="C17" s="313">
        <v>1138216</v>
      </c>
      <c r="D17" s="319">
        <v>11805.8</v>
      </c>
      <c r="E17" s="319">
        <v>11972.1</v>
      </c>
      <c r="F17" s="319">
        <v>-166.3</v>
      </c>
      <c r="G17" s="316">
        <v>2473.8000000000002</v>
      </c>
    </row>
    <row r="18" spans="1:7">
      <c r="A18" s="377" t="s">
        <v>120</v>
      </c>
      <c r="B18" s="310" t="s">
        <v>121</v>
      </c>
      <c r="C18" s="313">
        <v>2359573</v>
      </c>
      <c r="D18" s="319">
        <v>11538.8</v>
      </c>
      <c r="E18" s="319">
        <v>11476.8</v>
      </c>
      <c r="F18" s="319">
        <v>61.9</v>
      </c>
      <c r="G18" s="316">
        <v>2776.4</v>
      </c>
    </row>
    <row r="19" spans="1:7">
      <c r="A19" s="377" t="s">
        <v>122</v>
      </c>
      <c r="B19" s="310" t="s">
        <v>123</v>
      </c>
      <c r="C19" s="313">
        <v>4320130</v>
      </c>
      <c r="D19" s="319">
        <v>10493.3</v>
      </c>
      <c r="E19" s="319">
        <v>10546.5</v>
      </c>
      <c r="F19" s="319">
        <v>-53.2</v>
      </c>
      <c r="G19" s="316">
        <v>2445.4</v>
      </c>
    </row>
    <row r="20" spans="1:7">
      <c r="A20" s="377" t="s">
        <v>124</v>
      </c>
      <c r="B20" s="310" t="s">
        <v>125</v>
      </c>
      <c r="C20" s="313">
        <v>1168499</v>
      </c>
      <c r="D20" s="319">
        <v>11035.7</v>
      </c>
      <c r="E20" s="319">
        <v>11070.5</v>
      </c>
      <c r="F20" s="319">
        <v>-34.799999999999997</v>
      </c>
      <c r="G20" s="316">
        <v>2921.9</v>
      </c>
    </row>
    <row r="21" spans="1:7">
      <c r="A21" s="377" t="s">
        <v>126</v>
      </c>
      <c r="B21" s="310" t="s">
        <v>127</v>
      </c>
      <c r="C21" s="313">
        <v>1357910</v>
      </c>
      <c r="D21" s="319">
        <v>11258.4</v>
      </c>
      <c r="E21" s="319">
        <v>11234.5</v>
      </c>
      <c r="F21" s="319">
        <v>23.9</v>
      </c>
      <c r="G21" s="316">
        <v>2301</v>
      </c>
    </row>
    <row r="22" spans="1:7">
      <c r="A22" s="377" t="s">
        <v>128</v>
      </c>
      <c r="B22" s="310" t="s">
        <v>129</v>
      </c>
      <c r="C22" s="313">
        <v>3487973</v>
      </c>
      <c r="D22" s="319">
        <v>10985.4</v>
      </c>
      <c r="E22" s="319">
        <v>10889.8</v>
      </c>
      <c r="F22" s="319">
        <v>95.6</v>
      </c>
      <c r="G22" s="316">
        <v>2498.4</v>
      </c>
    </row>
    <row r="23" spans="1:7">
      <c r="A23" s="378" t="s">
        <v>130</v>
      </c>
      <c r="B23" s="311" t="s">
        <v>131</v>
      </c>
      <c r="C23" s="314">
        <v>1631784</v>
      </c>
      <c r="D23" s="320">
        <v>11612.8</v>
      </c>
      <c r="E23" s="320">
        <v>11694.6</v>
      </c>
      <c r="F23" s="320">
        <v>-81.900000000000006</v>
      </c>
      <c r="G23" s="317">
        <v>3346.7</v>
      </c>
    </row>
    <row r="25" spans="1:7" ht="14.4">
      <c r="A25" s="1079" t="s">
        <v>132</v>
      </c>
      <c r="B25" s="1080" t="s">
        <v>1122</v>
      </c>
      <c r="C25" s="304"/>
      <c r="D25" s="304"/>
      <c r="E25" s="304"/>
      <c r="F25" s="304"/>
      <c r="G25" s="304"/>
    </row>
    <row r="26" spans="1:7" ht="14.4">
      <c r="A26" s="1079"/>
      <c r="B26" s="1080" t="s">
        <v>1123</v>
      </c>
      <c r="C26" s="304"/>
      <c r="D26" s="304"/>
      <c r="E26" s="304"/>
      <c r="F26" s="304"/>
      <c r="G26" s="304"/>
    </row>
  </sheetData>
  <mergeCells count="6">
    <mergeCell ref="A1:G1"/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AD86-B8B8-4C88-907E-568C5924F0CF}">
  <dimension ref="A1:J28"/>
  <sheetViews>
    <sheetView view="pageBreakPreview" zoomScaleNormal="100" zoomScaleSheetLayoutView="100" workbookViewId="0">
      <selection activeCell="E15" sqref="E15"/>
    </sheetView>
  </sheetViews>
  <sheetFormatPr defaultColWidth="8.88671875" defaultRowHeight="13.2"/>
  <cols>
    <col min="1" max="1" width="5.33203125" style="899" customWidth="1"/>
    <col min="2" max="2" width="14.5546875" style="900" bestFit="1" customWidth="1"/>
    <col min="3" max="8" width="14.6640625" style="901" customWidth="1"/>
    <col min="9" max="9" width="7.109375" style="901" customWidth="1"/>
    <col min="10" max="10" width="4.88671875" style="901" customWidth="1"/>
    <col min="11" max="16384" width="8.88671875" style="901"/>
  </cols>
  <sheetData>
    <row r="1" spans="1:10" ht="50.4" customHeight="1">
      <c r="A1" s="2251" t="s">
        <v>1121</v>
      </c>
      <c r="B1" s="2251"/>
      <c r="C1" s="2251"/>
      <c r="D1" s="2251"/>
      <c r="E1" s="2251"/>
      <c r="F1" s="2251"/>
      <c r="G1" s="2251"/>
      <c r="H1" s="2251"/>
      <c r="I1" s="2251"/>
      <c r="J1" s="2251"/>
    </row>
    <row r="3" spans="1:10">
      <c r="A3" s="2252" t="s">
        <v>91</v>
      </c>
      <c r="B3" s="2254" t="s">
        <v>1</v>
      </c>
      <c r="C3" s="2256" t="s">
        <v>1134</v>
      </c>
      <c r="D3" s="2257"/>
      <c r="E3" s="2257"/>
      <c r="F3" s="2257"/>
      <c r="G3" s="2257"/>
      <c r="H3" s="2257"/>
      <c r="I3" s="2258" t="s">
        <v>96</v>
      </c>
      <c r="J3" s="902"/>
    </row>
    <row r="4" spans="1:10">
      <c r="A4" s="2253"/>
      <c r="B4" s="2255"/>
      <c r="C4" s="2260" t="s">
        <v>1062</v>
      </c>
      <c r="D4" s="903" t="s">
        <v>597</v>
      </c>
      <c r="E4" s="2248" t="s">
        <v>1063</v>
      </c>
      <c r="F4" s="2248"/>
      <c r="G4" s="2249" t="s">
        <v>1067</v>
      </c>
      <c r="H4" s="2250" t="s">
        <v>1068</v>
      </c>
      <c r="I4" s="2259"/>
      <c r="J4" s="902"/>
    </row>
    <row r="5" spans="1:10" ht="39.6">
      <c r="A5" s="2253"/>
      <c r="B5" s="2255"/>
      <c r="C5" s="2260"/>
      <c r="D5" s="904" t="s">
        <v>1064</v>
      </c>
      <c r="E5" s="904" t="s">
        <v>95</v>
      </c>
      <c r="F5" s="904" t="s">
        <v>1065</v>
      </c>
      <c r="G5" s="2249"/>
      <c r="H5" s="2250"/>
      <c r="I5" s="2259"/>
      <c r="J5" s="902"/>
    </row>
    <row r="6" spans="1:10">
      <c r="A6" s="2253"/>
      <c r="B6" s="2255"/>
      <c r="C6" s="2261" t="s">
        <v>97</v>
      </c>
      <c r="D6" s="2262"/>
      <c r="E6" s="2262"/>
      <c r="F6" s="2262"/>
      <c r="G6" s="2262"/>
      <c r="H6" s="2262"/>
      <c r="I6" s="905" t="s">
        <v>188</v>
      </c>
      <c r="J6" s="906"/>
    </row>
    <row r="7" spans="1:10">
      <c r="A7" s="913" t="s">
        <v>10</v>
      </c>
      <c r="B7" s="921" t="s">
        <v>11</v>
      </c>
      <c r="C7" s="922" t="s">
        <v>12</v>
      </c>
      <c r="D7" s="923" t="s">
        <v>13</v>
      </c>
      <c r="E7" s="923" t="s">
        <v>14</v>
      </c>
      <c r="F7" s="923" t="s">
        <v>15</v>
      </c>
      <c r="G7" s="923" t="s">
        <v>16</v>
      </c>
      <c r="H7" s="923" t="s">
        <v>17</v>
      </c>
      <c r="I7" s="921" t="s">
        <v>98</v>
      </c>
      <c r="J7" s="899"/>
    </row>
    <row r="8" spans="1:10">
      <c r="A8" s="918"/>
      <c r="B8" s="924" t="s">
        <v>99</v>
      </c>
      <c r="C8" s="925">
        <v>38355902704</v>
      </c>
      <c r="D8" s="981">
        <v>2154357885.7016144</v>
      </c>
      <c r="E8" s="981">
        <v>906281515.93000007</v>
      </c>
      <c r="F8" s="981">
        <v>545219360.0200001</v>
      </c>
      <c r="G8" s="981">
        <v>951098987</v>
      </c>
      <c r="H8" s="981">
        <v>40758502566.949997</v>
      </c>
      <c r="I8" s="926">
        <v>5.6167570929752726</v>
      </c>
      <c r="J8" s="908"/>
    </row>
    <row r="9" spans="1:10">
      <c r="A9" s="907" t="s">
        <v>100</v>
      </c>
      <c r="B9" s="852" t="s">
        <v>101</v>
      </c>
      <c r="C9" s="927">
        <v>2605572265</v>
      </c>
      <c r="D9" s="910">
        <v>148278131.08835086</v>
      </c>
      <c r="E9" s="910">
        <v>63429603.450000003</v>
      </c>
      <c r="F9" s="910">
        <v>40285960.649999999</v>
      </c>
      <c r="G9" s="910">
        <v>100764692</v>
      </c>
      <c r="H9" s="910">
        <v>2810052521.0999999</v>
      </c>
      <c r="I9" s="911">
        <v>5.6908086212051723</v>
      </c>
      <c r="J9" s="912"/>
    </row>
    <row r="10" spans="1:10">
      <c r="A10" s="907" t="s">
        <v>102</v>
      </c>
      <c r="B10" s="852" t="s">
        <v>103</v>
      </c>
      <c r="C10" s="927">
        <v>1953976822</v>
      </c>
      <c r="D10" s="910">
        <v>106732692.14561409</v>
      </c>
      <c r="E10" s="910">
        <v>36316908.280000001</v>
      </c>
      <c r="F10" s="910">
        <v>21823179.789999999</v>
      </c>
      <c r="G10" s="910">
        <v>29902366</v>
      </c>
      <c r="H10" s="910">
        <v>2042019276.0699999</v>
      </c>
      <c r="I10" s="911">
        <v>5.4623315355587208</v>
      </c>
      <c r="J10" s="912"/>
    </row>
    <row r="11" spans="1:10">
      <c r="A11" s="907" t="s">
        <v>104</v>
      </c>
      <c r="B11" s="852" t="s">
        <v>105</v>
      </c>
      <c r="C11" s="927">
        <v>2156468070</v>
      </c>
      <c r="D11" s="910">
        <v>116019937.59889258</v>
      </c>
      <c r="E11" s="910">
        <v>88022397.209999993</v>
      </c>
      <c r="F11" s="910">
        <v>20308745.149999999</v>
      </c>
      <c r="G11" s="910">
        <v>32932084</v>
      </c>
      <c r="H11" s="910">
        <v>2297731296.3600001</v>
      </c>
      <c r="I11" s="911">
        <v>5.3800906775722668</v>
      </c>
      <c r="J11" s="912"/>
    </row>
    <row r="12" spans="1:10">
      <c r="A12" s="907" t="s">
        <v>106</v>
      </c>
      <c r="B12" s="852" t="s">
        <v>107</v>
      </c>
      <c r="C12" s="927">
        <v>941787179</v>
      </c>
      <c r="D12" s="910">
        <v>56553275.114387602</v>
      </c>
      <c r="E12" s="910">
        <v>16442942.300000001</v>
      </c>
      <c r="F12" s="910">
        <v>5575958.3899999997</v>
      </c>
      <c r="G12" s="910">
        <v>39075154</v>
      </c>
      <c r="H12" s="910">
        <v>1002881233.6899999</v>
      </c>
      <c r="I12" s="911">
        <v>6.0048890423881636</v>
      </c>
      <c r="J12" s="912"/>
    </row>
    <row r="13" spans="1:10">
      <c r="A13" s="907" t="s">
        <v>108</v>
      </c>
      <c r="B13" s="852" t="s">
        <v>109</v>
      </c>
      <c r="C13" s="927">
        <v>2184758485</v>
      </c>
      <c r="D13" s="910">
        <v>124737556.22786032</v>
      </c>
      <c r="E13" s="910">
        <v>44924757.549999997</v>
      </c>
      <c r="F13" s="910">
        <v>32179388.920000002</v>
      </c>
      <c r="G13" s="910">
        <v>57037004</v>
      </c>
      <c r="H13" s="910">
        <v>2318899635.4700003</v>
      </c>
      <c r="I13" s="911">
        <v>5.7094437249827319</v>
      </c>
      <c r="J13" s="912"/>
    </row>
    <row r="14" spans="1:10">
      <c r="A14" s="907" t="s">
        <v>110</v>
      </c>
      <c r="B14" s="852" t="s">
        <v>111</v>
      </c>
      <c r="C14" s="927">
        <v>4060403563</v>
      </c>
      <c r="D14" s="910">
        <v>230442698.99269375</v>
      </c>
      <c r="E14" s="910">
        <v>83943898.170000002</v>
      </c>
      <c r="F14" s="910">
        <v>75227401.310000002</v>
      </c>
      <c r="G14" s="910">
        <v>91762870</v>
      </c>
      <c r="H14" s="910">
        <v>4311337732.4799995</v>
      </c>
      <c r="I14" s="911">
        <v>5.6753644167929167</v>
      </c>
      <c r="J14" s="912"/>
    </row>
    <row r="15" spans="1:10">
      <c r="A15" s="907" t="s">
        <v>112</v>
      </c>
      <c r="B15" s="852" t="s">
        <v>113</v>
      </c>
      <c r="C15" s="927">
        <v>5415282414</v>
      </c>
      <c r="D15" s="910">
        <v>294533953.7446177</v>
      </c>
      <c r="E15" s="910">
        <v>107941021.20999999</v>
      </c>
      <c r="F15" s="910">
        <v>119347242.73999999</v>
      </c>
      <c r="G15" s="910">
        <v>160306169</v>
      </c>
      <c r="H15" s="910">
        <v>5802876846.9499998</v>
      </c>
      <c r="I15" s="911">
        <v>5.4389398599630949</v>
      </c>
      <c r="J15" s="912"/>
    </row>
    <row r="16" spans="1:10">
      <c r="A16" s="907" t="s">
        <v>114</v>
      </c>
      <c r="B16" s="852" t="s">
        <v>115</v>
      </c>
      <c r="C16" s="927">
        <v>1182185418</v>
      </c>
      <c r="D16" s="910">
        <v>62485288.543383189</v>
      </c>
      <c r="E16" s="910">
        <v>21778062.699999999</v>
      </c>
      <c r="F16" s="910">
        <v>21887721.23</v>
      </c>
      <c r="G16" s="910">
        <v>33987230</v>
      </c>
      <c r="H16" s="910">
        <v>1259838431.9300001</v>
      </c>
      <c r="I16" s="911">
        <v>5.285574292490824</v>
      </c>
      <c r="J16" s="912"/>
    </row>
    <row r="17" spans="1:10">
      <c r="A17" s="907" t="s">
        <v>116</v>
      </c>
      <c r="B17" s="852" t="s">
        <v>117</v>
      </c>
      <c r="C17" s="927">
        <v>2816017451</v>
      </c>
      <c r="D17" s="910">
        <v>147638506.71283564</v>
      </c>
      <c r="E17" s="910">
        <v>81699456.819999993</v>
      </c>
      <c r="F17" s="910">
        <v>29001649.030000001</v>
      </c>
      <c r="G17" s="910">
        <v>25118179</v>
      </c>
      <c r="H17" s="910">
        <v>2951836735.8500004</v>
      </c>
      <c r="I17" s="911">
        <v>5.24281220844024</v>
      </c>
      <c r="J17" s="912"/>
    </row>
    <row r="18" spans="1:10">
      <c r="A18" s="907" t="s">
        <v>118</v>
      </c>
      <c r="B18" s="852" t="s">
        <v>119</v>
      </c>
      <c r="C18" s="927">
        <v>961777673</v>
      </c>
      <c r="D18" s="910">
        <v>53587169.099325947</v>
      </c>
      <c r="E18" s="910">
        <v>18113956.300000001</v>
      </c>
      <c r="F18" s="910">
        <v>22986824.489999998</v>
      </c>
      <c r="G18" s="910">
        <v>14065128</v>
      </c>
      <c r="H18" s="910">
        <v>1016943581.79</v>
      </c>
      <c r="I18" s="911">
        <v>5.5716794643584899</v>
      </c>
      <c r="J18" s="912"/>
    </row>
    <row r="19" spans="1:10">
      <c r="A19" s="907" t="s">
        <v>120</v>
      </c>
      <c r="B19" s="852" t="s">
        <v>121</v>
      </c>
      <c r="C19" s="927">
        <v>2646716507</v>
      </c>
      <c r="D19" s="910">
        <v>150186764.52384463</v>
      </c>
      <c r="E19" s="910">
        <v>65211847.009999998</v>
      </c>
      <c r="F19" s="910">
        <v>38959039.219999999</v>
      </c>
      <c r="G19" s="910">
        <v>76508218</v>
      </c>
      <c r="H19" s="910">
        <v>2827395611.23</v>
      </c>
      <c r="I19" s="911">
        <v>5.6744560336036258</v>
      </c>
      <c r="J19" s="912"/>
    </row>
    <row r="20" spans="1:10">
      <c r="A20" s="907" t="s">
        <v>122</v>
      </c>
      <c r="B20" s="852" t="s">
        <v>123</v>
      </c>
      <c r="C20" s="927">
        <v>3098902957</v>
      </c>
      <c r="D20" s="910">
        <v>167885712.35548231</v>
      </c>
      <c r="E20" s="910">
        <v>101693146.5</v>
      </c>
      <c r="F20" s="910">
        <v>16604344.1</v>
      </c>
      <c r="G20" s="910">
        <v>71786048</v>
      </c>
      <c r="H20" s="910">
        <v>3288986495.5999999</v>
      </c>
      <c r="I20" s="911">
        <v>5.4175853418143136</v>
      </c>
      <c r="J20" s="912"/>
    </row>
    <row r="21" spans="1:10">
      <c r="A21" s="907" t="s">
        <v>124</v>
      </c>
      <c r="B21" s="852" t="s">
        <v>125</v>
      </c>
      <c r="C21" s="927">
        <v>1369535382</v>
      </c>
      <c r="D21" s="910">
        <v>71222946.724901423</v>
      </c>
      <c r="E21" s="910">
        <v>29651803.960000001</v>
      </c>
      <c r="F21" s="910">
        <v>8525463.9199999999</v>
      </c>
      <c r="G21" s="910">
        <v>18899986</v>
      </c>
      <c r="H21" s="910">
        <v>1426612635.8800001</v>
      </c>
      <c r="I21" s="911">
        <v>5.2005189249576773</v>
      </c>
      <c r="J21" s="912"/>
    </row>
    <row r="22" spans="1:10">
      <c r="A22" s="907" t="s">
        <v>126</v>
      </c>
      <c r="B22" s="852" t="s">
        <v>127</v>
      </c>
      <c r="C22" s="927">
        <v>1435925630</v>
      </c>
      <c r="D22" s="910">
        <v>84018069.586567536</v>
      </c>
      <c r="E22" s="910">
        <v>41363429.479999997</v>
      </c>
      <c r="F22" s="910">
        <v>16562394.92</v>
      </c>
      <c r="G22" s="910">
        <v>23554949</v>
      </c>
      <c r="H22" s="910">
        <v>1517406403.4000001</v>
      </c>
      <c r="I22" s="911">
        <v>5.8511435293879064</v>
      </c>
      <c r="J22" s="912"/>
    </row>
    <row r="23" spans="1:10">
      <c r="A23" s="907" t="s">
        <v>128</v>
      </c>
      <c r="B23" s="852" t="s">
        <v>129</v>
      </c>
      <c r="C23" s="927">
        <v>4103221714</v>
      </c>
      <c r="D23" s="910">
        <v>257748912.31100497</v>
      </c>
      <c r="E23" s="910">
        <v>64693925.939999998</v>
      </c>
      <c r="F23" s="910">
        <v>65085163.390000001</v>
      </c>
      <c r="G23" s="910">
        <v>128457420</v>
      </c>
      <c r="H23" s="910">
        <v>4361458223.3299999</v>
      </c>
      <c r="I23" s="911">
        <v>6.2816228387458999</v>
      </c>
      <c r="J23" s="912"/>
    </row>
    <row r="24" spans="1:10">
      <c r="A24" s="913" t="s">
        <v>130</v>
      </c>
      <c r="B24" s="847" t="s">
        <v>131</v>
      </c>
      <c r="C24" s="928">
        <v>1423371174</v>
      </c>
      <c r="D24" s="914">
        <v>82286270.931851879</v>
      </c>
      <c r="E24" s="914">
        <v>41054359.049999997</v>
      </c>
      <c r="F24" s="914">
        <v>10858882.77</v>
      </c>
      <c r="G24" s="914">
        <v>46941490</v>
      </c>
      <c r="H24" s="914">
        <v>1522225905.8199999</v>
      </c>
      <c r="I24" s="915">
        <v>5.7810831380411161</v>
      </c>
      <c r="J24" s="912"/>
    </row>
    <row r="25" spans="1:10">
      <c r="C25" s="909"/>
      <c r="D25" s="909"/>
      <c r="E25" s="909"/>
      <c r="F25" s="909"/>
      <c r="G25" s="909"/>
      <c r="H25" s="909"/>
    </row>
    <row r="26" spans="1:10">
      <c r="A26" s="917" t="s">
        <v>1124</v>
      </c>
    </row>
    <row r="27" spans="1:10" ht="27" customHeight="1">
      <c r="B27" s="2246" t="s">
        <v>1066</v>
      </c>
      <c r="C27" s="2246"/>
      <c r="D27" s="2246"/>
      <c r="E27" s="2246"/>
      <c r="F27" s="2246"/>
      <c r="G27" s="2246"/>
      <c r="H27" s="2246"/>
      <c r="I27" s="2246"/>
    </row>
    <row r="28" spans="1:10" ht="40.950000000000003" customHeight="1">
      <c r="B28" s="2247" t="s">
        <v>1069</v>
      </c>
      <c r="C28" s="2247"/>
      <c r="D28" s="2247"/>
      <c r="E28" s="2247"/>
      <c r="F28" s="2247"/>
      <c r="G28" s="2247"/>
      <c r="H28" s="2247"/>
      <c r="I28" s="2247"/>
    </row>
  </sheetData>
  <mergeCells count="12">
    <mergeCell ref="A1:J1"/>
    <mergeCell ref="A3:A6"/>
    <mergeCell ref="B3:B6"/>
    <mergeCell ref="C3:H3"/>
    <mergeCell ref="I3:I5"/>
    <mergeCell ref="C4:C5"/>
    <mergeCell ref="C6:H6"/>
    <mergeCell ref="B27:I27"/>
    <mergeCell ref="B28:I28"/>
    <mergeCell ref="E4:F4"/>
    <mergeCell ref="G4:G5"/>
    <mergeCell ref="H4:H5"/>
  </mergeCells>
  <pageMargins left="0.70866141732283472" right="0.70866141732283472" top="0.55118110236220474" bottom="0.55118110236220474" header="0.31496062992125984" footer="0.31496062992125984"/>
  <pageSetup paperSize="9" scale="9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D640-8640-48A2-BFB0-608BD4738A55}">
  <dimension ref="A1:G28"/>
  <sheetViews>
    <sheetView workbookViewId="0">
      <selection sqref="A1:G1"/>
    </sheetView>
  </sheetViews>
  <sheetFormatPr defaultColWidth="8.88671875" defaultRowHeight="13.2"/>
  <cols>
    <col min="1" max="1" width="5.33203125" style="899" customWidth="1"/>
    <col min="2" max="2" width="25.109375" style="900" customWidth="1"/>
    <col min="3" max="5" width="14" style="901" customWidth="1"/>
    <col min="6" max="7" width="6.33203125" style="901" customWidth="1"/>
    <col min="8" max="8" width="26.5546875" style="901" customWidth="1"/>
    <col min="9" max="16384" width="8.88671875" style="901"/>
  </cols>
  <sheetData>
    <row r="1" spans="1:7" ht="45.75" customHeight="1">
      <c r="A1" s="2267" t="s">
        <v>1111</v>
      </c>
      <c r="B1" s="2268"/>
      <c r="C1" s="2268"/>
      <c r="D1" s="2268"/>
      <c r="E1" s="2268"/>
      <c r="F1" s="2268"/>
      <c r="G1" s="2268"/>
    </row>
    <row r="3" spans="1:7">
      <c r="A3" s="2252" t="s">
        <v>91</v>
      </c>
      <c r="B3" s="2254" t="s">
        <v>1</v>
      </c>
      <c r="C3" s="2269" t="s">
        <v>1070</v>
      </c>
      <c r="D3" s="2271" t="s">
        <v>92</v>
      </c>
      <c r="E3" s="2271"/>
      <c r="F3" s="2252" t="s">
        <v>608</v>
      </c>
      <c r="G3" s="2272"/>
    </row>
    <row r="4" spans="1:7">
      <c r="A4" s="2253"/>
      <c r="B4" s="2255"/>
      <c r="C4" s="2270"/>
      <c r="D4" s="2263" t="s">
        <v>144</v>
      </c>
      <c r="E4" s="2264" t="s">
        <v>145</v>
      </c>
      <c r="F4" s="2253"/>
      <c r="G4" s="2266"/>
    </row>
    <row r="5" spans="1:7" ht="19.5" customHeight="1">
      <c r="A5" s="2253"/>
      <c r="B5" s="2255"/>
      <c r="C5" s="2270"/>
      <c r="D5" s="2263"/>
      <c r="E5" s="2264"/>
      <c r="F5" s="2253"/>
      <c r="G5" s="2266"/>
    </row>
    <row r="6" spans="1:7" ht="26.25" customHeight="1">
      <c r="A6" s="2253"/>
      <c r="B6" s="2255"/>
      <c r="C6" s="2270"/>
      <c r="D6" s="2263"/>
      <c r="E6" s="2264"/>
      <c r="F6" s="919" t="str">
        <f>+D8&amp;" : "&amp;$C$8</f>
        <v>[4] : [3]</v>
      </c>
      <c r="G6" s="920" t="str">
        <f>+E8&amp;" : "&amp;$C$8</f>
        <v>[5] : [3]</v>
      </c>
    </row>
    <row r="7" spans="1:7">
      <c r="A7" s="2253"/>
      <c r="B7" s="2255"/>
      <c r="C7" s="2265" t="s">
        <v>97</v>
      </c>
      <c r="D7" s="2264"/>
      <c r="E7" s="2264"/>
      <c r="F7" s="2253" t="s">
        <v>188</v>
      </c>
      <c r="G7" s="2266"/>
    </row>
    <row r="8" spans="1:7">
      <c r="A8" s="913" t="str">
        <f>+"["&amp;COLUMN()&amp;"]"</f>
        <v>[1]</v>
      </c>
      <c r="B8" s="921" t="str">
        <f t="shared" ref="B8:G8" si="0">+"["&amp;COLUMN()&amp;"]"</f>
        <v>[2]</v>
      </c>
      <c r="C8" s="922" t="str">
        <f t="shared" si="0"/>
        <v>[3]</v>
      </c>
      <c r="D8" s="923" t="str">
        <f t="shared" si="0"/>
        <v>[4]</v>
      </c>
      <c r="E8" s="923" t="str">
        <f t="shared" si="0"/>
        <v>[5]</v>
      </c>
      <c r="F8" s="913" t="str">
        <f t="shared" si="0"/>
        <v>[6]</v>
      </c>
      <c r="G8" s="921" t="str">
        <f t="shared" si="0"/>
        <v>[7]</v>
      </c>
    </row>
    <row r="9" spans="1:7">
      <c r="A9" s="1310"/>
      <c r="B9" s="1098" t="s">
        <v>585</v>
      </c>
      <c r="C9" s="1908">
        <v>54533847947.75</v>
      </c>
      <c r="D9" s="1126">
        <v>50736253487.259995</v>
      </c>
      <c r="E9" s="1126">
        <v>3797594460.4900002</v>
      </c>
      <c r="F9" s="1290">
        <v>93</v>
      </c>
      <c r="G9" s="1091">
        <v>7</v>
      </c>
    </row>
    <row r="10" spans="1:7">
      <c r="A10" s="1088" t="s">
        <v>100</v>
      </c>
      <c r="B10" s="1124" t="s">
        <v>101</v>
      </c>
      <c r="C10" s="1906">
        <v>3876446156.8499999</v>
      </c>
      <c r="D10" s="1303">
        <v>3557838937.02</v>
      </c>
      <c r="E10" s="1303">
        <v>318607219.82999998</v>
      </c>
      <c r="F10" s="1092">
        <v>91.8</v>
      </c>
      <c r="G10" s="1904">
        <v>8.1999999999999993</v>
      </c>
    </row>
    <row r="11" spans="1:7">
      <c r="A11" s="1088" t="s">
        <v>102</v>
      </c>
      <c r="B11" s="1124" t="s">
        <v>103</v>
      </c>
      <c r="C11" s="1906">
        <v>2644715716.8600001</v>
      </c>
      <c r="D11" s="1303">
        <v>2514486545.79</v>
      </c>
      <c r="E11" s="1303">
        <v>130229171.06999999</v>
      </c>
      <c r="F11" s="1092">
        <v>95.1</v>
      </c>
      <c r="G11" s="1904">
        <v>4.9000000000000004</v>
      </c>
    </row>
    <row r="12" spans="1:7">
      <c r="A12" s="1088" t="s">
        <v>104</v>
      </c>
      <c r="B12" s="1124" t="s">
        <v>105</v>
      </c>
      <c r="C12" s="1906">
        <v>3246080564.3400002</v>
      </c>
      <c r="D12" s="1303">
        <v>2983120070.46</v>
      </c>
      <c r="E12" s="1303">
        <v>262960493.88</v>
      </c>
      <c r="F12" s="1092">
        <v>91.9</v>
      </c>
      <c r="G12" s="1904">
        <v>8.1</v>
      </c>
    </row>
    <row r="13" spans="1:7">
      <c r="A13" s="1088" t="s">
        <v>106</v>
      </c>
      <c r="B13" s="1124" t="s">
        <v>107</v>
      </c>
      <c r="C13" s="1906">
        <v>1419152319.5999999</v>
      </c>
      <c r="D13" s="1303">
        <v>1316479642.6700001</v>
      </c>
      <c r="E13" s="1303">
        <v>102672676.93000001</v>
      </c>
      <c r="F13" s="1092">
        <v>92.8</v>
      </c>
      <c r="G13" s="1904">
        <v>7.2</v>
      </c>
    </row>
    <row r="14" spans="1:7">
      <c r="A14" s="1088" t="s">
        <v>108</v>
      </c>
      <c r="B14" s="1124" t="s">
        <v>109</v>
      </c>
      <c r="C14" s="1906">
        <v>3304159411.6799998</v>
      </c>
      <c r="D14" s="1303">
        <v>3076605516.5999999</v>
      </c>
      <c r="E14" s="1303">
        <v>227553895.08000001</v>
      </c>
      <c r="F14" s="1092">
        <v>93.1</v>
      </c>
      <c r="G14" s="1904">
        <v>6.9</v>
      </c>
    </row>
    <row r="15" spans="1:7">
      <c r="A15" s="1088" t="s">
        <v>110</v>
      </c>
      <c r="B15" s="1124" t="s">
        <v>111</v>
      </c>
      <c r="C15" s="1906">
        <v>5489386528.9799995</v>
      </c>
      <c r="D15" s="1303">
        <v>5032504369.9899998</v>
      </c>
      <c r="E15" s="1303">
        <v>456882158.99000001</v>
      </c>
      <c r="F15" s="1092">
        <v>91.7</v>
      </c>
      <c r="G15" s="1904">
        <v>8.3000000000000007</v>
      </c>
    </row>
    <row r="16" spans="1:7">
      <c r="A16" s="1088" t="s">
        <v>112</v>
      </c>
      <c r="B16" s="1124" t="s">
        <v>113</v>
      </c>
      <c r="C16" s="1906">
        <v>7888936891.5900002</v>
      </c>
      <c r="D16" s="1303">
        <v>7244361353.2799997</v>
      </c>
      <c r="E16" s="1303">
        <v>644575538.30999994</v>
      </c>
      <c r="F16" s="1092">
        <v>91.8</v>
      </c>
      <c r="G16" s="1904">
        <v>8.1999999999999993</v>
      </c>
    </row>
    <row r="17" spans="1:7">
      <c r="A17" s="1088" t="s">
        <v>114</v>
      </c>
      <c r="B17" s="1124" t="s">
        <v>115</v>
      </c>
      <c r="C17" s="1906">
        <v>1598115288.3299999</v>
      </c>
      <c r="D17" s="1303">
        <v>1520869880.1099999</v>
      </c>
      <c r="E17" s="1303">
        <v>77245408.219999999</v>
      </c>
      <c r="F17" s="1092">
        <v>95.2</v>
      </c>
      <c r="G17" s="1904">
        <v>4.8</v>
      </c>
    </row>
    <row r="18" spans="1:7">
      <c r="A18" s="1088" t="s">
        <v>116</v>
      </c>
      <c r="B18" s="1124" t="s">
        <v>117</v>
      </c>
      <c r="C18" s="1906">
        <v>3794859084.3400002</v>
      </c>
      <c r="D18" s="1303">
        <v>3549311119.96</v>
      </c>
      <c r="E18" s="1303">
        <v>245547964.38</v>
      </c>
      <c r="F18" s="1092">
        <v>93.5</v>
      </c>
      <c r="G18" s="1904">
        <v>6.5</v>
      </c>
    </row>
    <row r="19" spans="1:7">
      <c r="A19" s="1088" t="s">
        <v>118</v>
      </c>
      <c r="B19" s="1124" t="s">
        <v>119</v>
      </c>
      <c r="C19" s="1906">
        <v>1463185277.3199999</v>
      </c>
      <c r="D19" s="1303">
        <v>1321863253.3199999</v>
      </c>
      <c r="E19" s="1303">
        <v>141322024</v>
      </c>
      <c r="F19" s="1092">
        <v>90.3</v>
      </c>
      <c r="G19" s="1904">
        <v>9.6999999999999993</v>
      </c>
    </row>
    <row r="20" spans="1:7">
      <c r="A20" s="1088" t="s">
        <v>120</v>
      </c>
      <c r="B20" s="1124" t="s">
        <v>121</v>
      </c>
      <c r="C20" s="1906">
        <v>3510717335.21</v>
      </c>
      <c r="D20" s="1303">
        <v>3292919140.8200002</v>
      </c>
      <c r="E20" s="1303">
        <v>217798194.38999999</v>
      </c>
      <c r="F20" s="1092">
        <v>93.8</v>
      </c>
      <c r="G20" s="1904">
        <v>6.2</v>
      </c>
    </row>
    <row r="21" spans="1:7">
      <c r="A21" s="1088" t="s">
        <v>122</v>
      </c>
      <c r="B21" s="1124" t="s">
        <v>123</v>
      </c>
      <c r="C21" s="1906">
        <v>4355007410.0799999</v>
      </c>
      <c r="D21" s="1303">
        <v>4090566091.52</v>
      </c>
      <c r="E21" s="1303">
        <v>264441318.56</v>
      </c>
      <c r="F21" s="1092">
        <v>93.9</v>
      </c>
      <c r="G21" s="1904">
        <v>6.1</v>
      </c>
    </row>
    <row r="22" spans="1:7">
      <c r="A22" s="1088" t="s">
        <v>124</v>
      </c>
      <c r="B22" s="1124" t="s">
        <v>125</v>
      </c>
      <c r="C22" s="1906">
        <v>1927881932.95</v>
      </c>
      <c r="D22" s="1303">
        <v>1831877775.79</v>
      </c>
      <c r="E22" s="1303">
        <v>96004157.159999996</v>
      </c>
      <c r="F22" s="1092">
        <v>95</v>
      </c>
      <c r="G22" s="1904">
        <v>5</v>
      </c>
    </row>
    <row r="23" spans="1:7">
      <c r="A23" s="1088" t="s">
        <v>126</v>
      </c>
      <c r="B23" s="1124" t="s">
        <v>127</v>
      </c>
      <c r="C23" s="1906">
        <v>2053565480.51</v>
      </c>
      <c r="D23" s="1303">
        <v>1966722788.1900001</v>
      </c>
      <c r="E23" s="1303">
        <v>86842692.319999993</v>
      </c>
      <c r="F23" s="1092">
        <v>95.8</v>
      </c>
      <c r="G23" s="1904">
        <v>4.2</v>
      </c>
    </row>
    <row r="24" spans="1:7">
      <c r="A24" s="1088" t="s">
        <v>128</v>
      </c>
      <c r="B24" s="1124" t="s">
        <v>129</v>
      </c>
      <c r="C24" s="1906">
        <v>5862500550.0799999</v>
      </c>
      <c r="D24" s="1303">
        <v>5420021098.0299997</v>
      </c>
      <c r="E24" s="1303">
        <v>442479452.05000001</v>
      </c>
      <c r="F24" s="1092">
        <v>92.5</v>
      </c>
      <c r="G24" s="1904">
        <v>7.5</v>
      </c>
    </row>
    <row r="25" spans="1:7">
      <c r="A25" s="1907" t="s">
        <v>130</v>
      </c>
      <c r="B25" s="1085" t="s">
        <v>131</v>
      </c>
      <c r="C25" s="1298">
        <v>2099137999.03</v>
      </c>
      <c r="D25" s="1093">
        <v>2016705903.71</v>
      </c>
      <c r="E25" s="1093">
        <v>82432095.319999993</v>
      </c>
      <c r="F25" s="1905">
        <v>96.1</v>
      </c>
      <c r="G25" s="1295">
        <v>3.9</v>
      </c>
    </row>
    <row r="26" spans="1:7">
      <c r="C26" s="916"/>
      <c r="D26" s="916"/>
      <c r="E26" s="916"/>
    </row>
    <row r="27" spans="1:7">
      <c r="A27" s="917" t="s">
        <v>1124</v>
      </c>
    </row>
    <row r="28" spans="1:7">
      <c r="B28" s="901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E344-92C2-414F-B492-559F0E236D8D}">
  <dimension ref="A1:IM23"/>
  <sheetViews>
    <sheetView view="pageBreakPreview" zoomScaleNormal="100" zoomScaleSheetLayoutView="100" workbookViewId="0">
      <selection activeCell="E16" sqref="E16"/>
    </sheetView>
  </sheetViews>
  <sheetFormatPr defaultColWidth="9.109375" defaultRowHeight="64.5" customHeight="1"/>
  <cols>
    <col min="1" max="1" width="5.5546875" style="931" customWidth="1"/>
    <col min="2" max="2" width="74.6640625" style="931" customWidth="1"/>
    <col min="3" max="3" width="12" style="931" customWidth="1"/>
    <col min="4" max="4" width="11.109375" style="931" customWidth="1"/>
    <col min="5" max="5" width="11.44140625" style="931" customWidth="1"/>
    <col min="6" max="6" width="11.6640625" style="931" customWidth="1"/>
    <col min="7" max="7" width="17.44140625" style="931" customWidth="1"/>
    <col min="8" max="8" width="13.88671875" style="931" customWidth="1"/>
    <col min="9" max="16384" width="9.109375" style="931"/>
  </cols>
  <sheetData>
    <row r="1" spans="1:247" ht="29.25" customHeight="1">
      <c r="A1" s="2275" t="s">
        <v>1175</v>
      </c>
      <c r="B1" s="2275"/>
      <c r="C1" s="2275"/>
      <c r="D1" s="2275"/>
      <c r="E1" s="2275"/>
      <c r="F1" s="2275"/>
      <c r="G1" s="2275"/>
      <c r="H1" s="2275"/>
    </row>
    <row r="2" spans="1:247" ht="13.2">
      <c r="A2" s="2276" t="s">
        <v>1176</v>
      </c>
      <c r="B2" s="2277"/>
      <c r="C2" s="2277"/>
      <c r="D2" s="2277"/>
      <c r="E2" s="2277"/>
      <c r="F2" s="2277"/>
      <c r="G2" s="2277"/>
      <c r="H2" s="2278"/>
    </row>
    <row r="3" spans="1:247" ht="13.2">
      <c r="A3" s="2279" t="s">
        <v>1071</v>
      </c>
      <c r="B3" s="2282" t="s">
        <v>1094</v>
      </c>
      <c r="C3" s="2285" t="s">
        <v>1072</v>
      </c>
      <c r="D3" s="2287" t="s">
        <v>92</v>
      </c>
      <c r="E3" s="2287"/>
      <c r="F3" s="2282"/>
      <c r="G3" s="2285" t="s">
        <v>1073</v>
      </c>
      <c r="H3" s="2282" t="s">
        <v>1074</v>
      </c>
      <c r="I3" s="932"/>
      <c r="J3" s="932"/>
      <c r="K3" s="932"/>
      <c r="L3" s="932"/>
      <c r="M3" s="932"/>
      <c r="N3" s="932"/>
      <c r="O3" s="932"/>
      <c r="P3" s="932"/>
      <c r="Q3" s="932"/>
      <c r="R3" s="932"/>
      <c r="S3" s="932"/>
      <c r="T3" s="932"/>
      <c r="U3" s="932"/>
      <c r="V3" s="932"/>
      <c r="W3" s="932"/>
      <c r="X3" s="932"/>
      <c r="Y3" s="932"/>
      <c r="Z3" s="932"/>
      <c r="AA3" s="932"/>
      <c r="AB3" s="932"/>
      <c r="AC3" s="932"/>
      <c r="AD3" s="932"/>
      <c r="AE3" s="932"/>
      <c r="AF3" s="932"/>
      <c r="AG3" s="932"/>
      <c r="AH3" s="932"/>
      <c r="AI3" s="932"/>
      <c r="AJ3" s="932"/>
      <c r="AK3" s="932"/>
      <c r="AL3" s="932"/>
      <c r="AM3" s="932"/>
      <c r="AN3" s="932"/>
      <c r="AO3" s="932"/>
      <c r="AP3" s="932"/>
      <c r="AQ3" s="932"/>
      <c r="AR3" s="932"/>
      <c r="AS3" s="932"/>
      <c r="AT3" s="932"/>
      <c r="AU3" s="932"/>
      <c r="AV3" s="932"/>
      <c r="AW3" s="932"/>
      <c r="AX3" s="932"/>
      <c r="AY3" s="932"/>
      <c r="AZ3" s="932"/>
      <c r="BA3" s="932"/>
      <c r="BB3" s="932"/>
      <c r="BC3" s="932"/>
      <c r="BD3" s="932"/>
      <c r="BE3" s="932"/>
      <c r="BF3" s="932"/>
      <c r="BG3" s="932"/>
      <c r="BH3" s="932"/>
      <c r="BI3" s="932"/>
      <c r="BJ3" s="932"/>
      <c r="BK3" s="932"/>
      <c r="BL3" s="932"/>
      <c r="BM3" s="932"/>
      <c r="BN3" s="932"/>
      <c r="BO3" s="932"/>
      <c r="BP3" s="932"/>
      <c r="BQ3" s="932"/>
      <c r="BR3" s="932"/>
      <c r="BS3" s="932"/>
      <c r="BT3" s="932"/>
      <c r="BU3" s="932"/>
      <c r="BV3" s="932"/>
      <c r="BW3" s="932"/>
      <c r="BX3" s="932"/>
      <c r="BY3" s="932"/>
      <c r="BZ3" s="932"/>
      <c r="CA3" s="932"/>
      <c r="CB3" s="932"/>
      <c r="CC3" s="932"/>
      <c r="CD3" s="932"/>
      <c r="CE3" s="932"/>
      <c r="CF3" s="932"/>
      <c r="CG3" s="932"/>
      <c r="CH3" s="932"/>
      <c r="CI3" s="932"/>
      <c r="CJ3" s="932"/>
      <c r="CK3" s="932"/>
      <c r="CL3" s="932"/>
      <c r="CM3" s="932"/>
      <c r="CN3" s="932"/>
      <c r="CO3" s="932"/>
      <c r="CP3" s="932"/>
      <c r="CQ3" s="932"/>
      <c r="CR3" s="932"/>
      <c r="CS3" s="932"/>
      <c r="CT3" s="932"/>
      <c r="CU3" s="932"/>
      <c r="CV3" s="932"/>
      <c r="CW3" s="932"/>
      <c r="CX3" s="932"/>
      <c r="CY3" s="932"/>
      <c r="CZ3" s="932"/>
      <c r="DA3" s="932"/>
      <c r="DB3" s="932"/>
      <c r="DC3" s="932"/>
      <c r="DD3" s="932"/>
      <c r="DE3" s="932"/>
      <c r="DF3" s="932"/>
      <c r="DG3" s="932"/>
      <c r="DH3" s="932"/>
      <c r="DI3" s="932"/>
      <c r="DJ3" s="932"/>
      <c r="DK3" s="932"/>
      <c r="DL3" s="932"/>
      <c r="DM3" s="932"/>
      <c r="DN3" s="932"/>
      <c r="DO3" s="932"/>
      <c r="DP3" s="932"/>
      <c r="DQ3" s="932"/>
      <c r="DR3" s="932"/>
      <c r="DS3" s="932"/>
      <c r="DT3" s="932"/>
      <c r="DU3" s="932"/>
      <c r="DV3" s="932"/>
      <c r="DW3" s="932"/>
      <c r="DX3" s="932"/>
      <c r="DY3" s="932"/>
      <c r="DZ3" s="932"/>
      <c r="EA3" s="932"/>
      <c r="EB3" s="932"/>
      <c r="EC3" s="932"/>
      <c r="ED3" s="932"/>
      <c r="EE3" s="932"/>
      <c r="EF3" s="932"/>
      <c r="EG3" s="932"/>
      <c r="EH3" s="932"/>
      <c r="EI3" s="932"/>
      <c r="EJ3" s="932"/>
      <c r="EK3" s="932"/>
      <c r="EL3" s="932"/>
      <c r="EM3" s="932"/>
      <c r="EN3" s="932"/>
      <c r="EO3" s="932"/>
      <c r="EP3" s="932"/>
      <c r="EQ3" s="932"/>
      <c r="ER3" s="932"/>
      <c r="ES3" s="932"/>
      <c r="ET3" s="932"/>
      <c r="EU3" s="932"/>
      <c r="EV3" s="932"/>
      <c r="EW3" s="932"/>
      <c r="EX3" s="932"/>
      <c r="EY3" s="932"/>
      <c r="EZ3" s="932"/>
      <c r="FA3" s="932"/>
      <c r="FB3" s="932"/>
      <c r="FC3" s="932"/>
      <c r="FD3" s="932"/>
      <c r="FE3" s="932"/>
      <c r="FF3" s="932"/>
      <c r="FG3" s="932"/>
      <c r="FH3" s="932"/>
      <c r="FI3" s="932"/>
      <c r="FJ3" s="932"/>
      <c r="FK3" s="932"/>
      <c r="FL3" s="932"/>
      <c r="FM3" s="932"/>
      <c r="FN3" s="932"/>
      <c r="FO3" s="932"/>
      <c r="FP3" s="932"/>
      <c r="FQ3" s="932"/>
      <c r="FR3" s="932"/>
      <c r="FS3" s="932"/>
      <c r="FT3" s="932"/>
      <c r="FU3" s="932"/>
      <c r="FV3" s="932"/>
      <c r="FW3" s="932"/>
      <c r="FX3" s="932"/>
      <c r="FY3" s="932"/>
      <c r="FZ3" s="932"/>
      <c r="GA3" s="932"/>
      <c r="GB3" s="932"/>
      <c r="GC3" s="932"/>
      <c r="GD3" s="932"/>
      <c r="GE3" s="932"/>
      <c r="GF3" s="932"/>
      <c r="GG3" s="932"/>
      <c r="GH3" s="932"/>
      <c r="GI3" s="932"/>
      <c r="GJ3" s="932"/>
      <c r="GK3" s="932"/>
      <c r="GL3" s="932"/>
      <c r="GM3" s="932"/>
      <c r="GN3" s="932"/>
      <c r="GO3" s="932"/>
      <c r="GP3" s="932"/>
      <c r="GQ3" s="932"/>
      <c r="GR3" s="932"/>
      <c r="GS3" s="932"/>
      <c r="GT3" s="932"/>
      <c r="GU3" s="932"/>
      <c r="GV3" s="932"/>
      <c r="GW3" s="932"/>
      <c r="GX3" s="932"/>
      <c r="GY3" s="932"/>
      <c r="GZ3" s="932"/>
      <c r="HA3" s="932"/>
      <c r="HB3" s="932"/>
      <c r="HC3" s="932"/>
      <c r="HD3" s="932"/>
      <c r="HE3" s="932"/>
      <c r="HF3" s="932"/>
      <c r="HG3" s="932"/>
      <c r="HH3" s="932"/>
      <c r="HI3" s="932"/>
      <c r="HJ3" s="932"/>
      <c r="HK3" s="932"/>
      <c r="HL3" s="932"/>
      <c r="HM3" s="932"/>
      <c r="HN3" s="932"/>
      <c r="HO3" s="932"/>
      <c r="HP3" s="932"/>
      <c r="HQ3" s="932"/>
      <c r="HR3" s="932"/>
      <c r="HS3" s="932"/>
      <c r="HT3" s="932"/>
      <c r="HU3" s="932"/>
      <c r="HV3" s="932"/>
      <c r="HW3" s="932"/>
      <c r="HX3" s="932"/>
      <c r="HY3" s="932"/>
      <c r="HZ3" s="932"/>
      <c r="IA3" s="932"/>
      <c r="IB3" s="932"/>
      <c r="IC3" s="932"/>
      <c r="ID3" s="932"/>
      <c r="IE3" s="932"/>
      <c r="IF3" s="932"/>
      <c r="IG3" s="932"/>
      <c r="IH3" s="932"/>
      <c r="II3" s="932"/>
      <c r="IJ3" s="932"/>
      <c r="IK3" s="932"/>
      <c r="IL3" s="932"/>
      <c r="IM3" s="932"/>
    </row>
    <row r="4" spans="1:247" ht="103.95" customHeight="1">
      <c r="A4" s="2280"/>
      <c r="B4" s="2283"/>
      <c r="C4" s="2286"/>
      <c r="D4" s="959" t="s">
        <v>1075</v>
      </c>
      <c r="E4" s="959" t="s">
        <v>1076</v>
      </c>
      <c r="F4" s="933" t="s">
        <v>1077</v>
      </c>
      <c r="G4" s="2288"/>
      <c r="H4" s="2283"/>
      <c r="I4" s="932"/>
      <c r="J4" s="932"/>
      <c r="K4" s="932"/>
      <c r="L4" s="932"/>
      <c r="M4" s="932"/>
      <c r="N4" s="932"/>
      <c r="O4" s="932"/>
      <c r="P4" s="932"/>
      <c r="Q4" s="932"/>
      <c r="R4" s="932"/>
      <c r="S4" s="932"/>
      <c r="T4" s="932"/>
      <c r="U4" s="932"/>
      <c r="V4" s="932"/>
      <c r="W4" s="932"/>
      <c r="X4" s="932"/>
      <c r="Y4" s="932"/>
      <c r="Z4" s="932"/>
      <c r="AA4" s="932"/>
      <c r="AB4" s="932"/>
      <c r="AC4" s="932"/>
      <c r="AD4" s="932"/>
      <c r="AE4" s="932"/>
      <c r="AF4" s="932"/>
      <c r="AG4" s="932"/>
      <c r="AH4" s="932"/>
      <c r="AI4" s="932"/>
      <c r="AJ4" s="932"/>
      <c r="AK4" s="932"/>
      <c r="AL4" s="932"/>
      <c r="AM4" s="932"/>
      <c r="AN4" s="932"/>
      <c r="AO4" s="932"/>
      <c r="AP4" s="932"/>
      <c r="AQ4" s="932"/>
      <c r="AR4" s="932"/>
      <c r="AS4" s="932"/>
      <c r="AT4" s="932"/>
      <c r="AU4" s="932"/>
      <c r="AV4" s="932"/>
      <c r="AW4" s="932"/>
      <c r="AX4" s="932"/>
      <c r="AY4" s="932"/>
      <c r="AZ4" s="932"/>
      <c r="BA4" s="932"/>
      <c r="BB4" s="932"/>
      <c r="BC4" s="932"/>
      <c r="BD4" s="932"/>
      <c r="BE4" s="932"/>
      <c r="BF4" s="932"/>
      <c r="BG4" s="932"/>
      <c r="BH4" s="932"/>
      <c r="BI4" s="932"/>
      <c r="BJ4" s="932"/>
      <c r="BK4" s="932"/>
      <c r="BL4" s="932"/>
      <c r="BM4" s="932"/>
      <c r="BN4" s="932"/>
      <c r="BO4" s="932"/>
      <c r="BP4" s="932"/>
      <c r="BQ4" s="932"/>
      <c r="BR4" s="932"/>
      <c r="BS4" s="932"/>
      <c r="BT4" s="932"/>
      <c r="BU4" s="932"/>
      <c r="BV4" s="932"/>
      <c r="BW4" s="932"/>
      <c r="BX4" s="932"/>
      <c r="BY4" s="932"/>
      <c r="BZ4" s="932"/>
      <c r="CA4" s="932"/>
      <c r="CB4" s="932"/>
      <c r="CC4" s="932"/>
      <c r="CD4" s="932"/>
      <c r="CE4" s="932"/>
      <c r="CF4" s="932"/>
      <c r="CG4" s="932"/>
      <c r="CH4" s="932"/>
      <c r="CI4" s="932"/>
      <c r="CJ4" s="932"/>
      <c r="CK4" s="932"/>
      <c r="CL4" s="932"/>
      <c r="CM4" s="932"/>
      <c r="CN4" s="932"/>
      <c r="CO4" s="932"/>
      <c r="CP4" s="932"/>
      <c r="CQ4" s="932"/>
      <c r="CR4" s="932"/>
      <c r="CS4" s="932"/>
      <c r="CT4" s="932"/>
      <c r="CU4" s="932"/>
      <c r="CV4" s="932"/>
      <c r="CW4" s="932"/>
      <c r="CX4" s="932"/>
      <c r="CY4" s="932"/>
      <c r="CZ4" s="932"/>
      <c r="DA4" s="932"/>
      <c r="DB4" s="932"/>
      <c r="DC4" s="932"/>
      <c r="DD4" s="932"/>
      <c r="DE4" s="932"/>
      <c r="DF4" s="932"/>
      <c r="DG4" s="932"/>
      <c r="DH4" s="932"/>
      <c r="DI4" s="932"/>
      <c r="DJ4" s="932"/>
      <c r="DK4" s="932"/>
      <c r="DL4" s="932"/>
      <c r="DM4" s="932"/>
      <c r="DN4" s="932"/>
      <c r="DO4" s="932"/>
      <c r="DP4" s="932"/>
      <c r="DQ4" s="932"/>
      <c r="DR4" s="932"/>
      <c r="DS4" s="932"/>
      <c r="DT4" s="932"/>
      <c r="DU4" s="932"/>
      <c r="DV4" s="932"/>
      <c r="DW4" s="932"/>
      <c r="DX4" s="932"/>
      <c r="DY4" s="932"/>
      <c r="DZ4" s="932"/>
      <c r="EA4" s="932"/>
      <c r="EB4" s="932"/>
      <c r="EC4" s="932"/>
      <c r="ED4" s="932"/>
      <c r="EE4" s="932"/>
      <c r="EF4" s="932"/>
      <c r="EG4" s="932"/>
      <c r="EH4" s="932"/>
      <c r="EI4" s="932"/>
      <c r="EJ4" s="932"/>
      <c r="EK4" s="932"/>
      <c r="EL4" s="932"/>
      <c r="EM4" s="932"/>
      <c r="EN4" s="932"/>
      <c r="EO4" s="932"/>
      <c r="EP4" s="932"/>
      <c r="EQ4" s="932"/>
      <c r="ER4" s="932"/>
      <c r="ES4" s="932"/>
      <c r="ET4" s="932"/>
      <c r="EU4" s="932"/>
      <c r="EV4" s="932"/>
      <c r="EW4" s="932"/>
      <c r="EX4" s="932"/>
      <c r="EY4" s="932"/>
      <c r="EZ4" s="932"/>
      <c r="FA4" s="932"/>
      <c r="FB4" s="932"/>
      <c r="FC4" s="932"/>
      <c r="FD4" s="932"/>
      <c r="FE4" s="932"/>
      <c r="FF4" s="932"/>
      <c r="FG4" s="932"/>
      <c r="FH4" s="932"/>
      <c r="FI4" s="932"/>
      <c r="FJ4" s="932"/>
      <c r="FK4" s="932"/>
      <c r="FL4" s="932"/>
      <c r="FM4" s="932"/>
      <c r="FN4" s="932"/>
      <c r="FO4" s="932"/>
      <c r="FP4" s="932"/>
      <c r="FQ4" s="932"/>
      <c r="FR4" s="932"/>
      <c r="FS4" s="932"/>
      <c r="FT4" s="932"/>
      <c r="FU4" s="932"/>
      <c r="FV4" s="932"/>
      <c r="FW4" s="932"/>
      <c r="FX4" s="932"/>
      <c r="FY4" s="932"/>
      <c r="FZ4" s="932"/>
      <c r="GA4" s="932"/>
      <c r="GB4" s="932"/>
      <c r="GC4" s="932"/>
      <c r="GD4" s="932"/>
      <c r="GE4" s="932"/>
      <c r="GF4" s="932"/>
      <c r="GG4" s="932"/>
      <c r="GH4" s="932"/>
      <c r="GI4" s="932"/>
      <c r="GJ4" s="932"/>
      <c r="GK4" s="932"/>
      <c r="GL4" s="932"/>
      <c r="GM4" s="932"/>
      <c r="GN4" s="932"/>
      <c r="GO4" s="932"/>
      <c r="GP4" s="932"/>
      <c r="GQ4" s="932"/>
      <c r="GR4" s="932"/>
      <c r="GS4" s="932"/>
      <c r="GT4" s="932"/>
      <c r="GU4" s="932"/>
      <c r="GV4" s="932"/>
      <c r="GW4" s="932"/>
      <c r="GX4" s="932"/>
      <c r="GY4" s="932"/>
      <c r="GZ4" s="932"/>
      <c r="HA4" s="932"/>
      <c r="HB4" s="932"/>
      <c r="HC4" s="932"/>
      <c r="HD4" s="932"/>
      <c r="HE4" s="932"/>
      <c r="HF4" s="932"/>
      <c r="HG4" s="932"/>
      <c r="HH4" s="932"/>
      <c r="HI4" s="932"/>
      <c r="HJ4" s="932"/>
      <c r="HK4" s="932"/>
      <c r="HL4" s="932"/>
      <c r="HM4" s="932"/>
      <c r="HN4" s="932"/>
      <c r="HO4" s="932"/>
      <c r="HP4" s="932"/>
      <c r="HQ4" s="932"/>
      <c r="HR4" s="932"/>
      <c r="HS4" s="932"/>
      <c r="HT4" s="932"/>
      <c r="HU4" s="932"/>
      <c r="HV4" s="932"/>
      <c r="HW4" s="932"/>
      <c r="HX4" s="932"/>
      <c r="HY4" s="932"/>
      <c r="HZ4" s="932"/>
      <c r="IA4" s="932"/>
      <c r="IB4" s="932"/>
      <c r="IC4" s="932"/>
      <c r="ID4" s="932"/>
      <c r="IE4" s="932"/>
      <c r="IF4" s="932"/>
      <c r="IG4" s="932"/>
      <c r="IH4" s="932"/>
      <c r="II4" s="932"/>
      <c r="IJ4" s="932"/>
      <c r="IK4" s="932"/>
      <c r="IL4" s="932"/>
      <c r="IM4" s="932"/>
    </row>
    <row r="5" spans="1:247" ht="13.2">
      <c r="A5" s="2281"/>
      <c r="B5" s="2284"/>
      <c r="C5" s="2289" t="s">
        <v>1078</v>
      </c>
      <c r="D5" s="2290"/>
      <c r="E5" s="2290"/>
      <c r="F5" s="2290"/>
      <c r="G5" s="2290"/>
      <c r="H5" s="2291"/>
      <c r="I5" s="932"/>
      <c r="J5" s="932"/>
      <c r="K5" s="932"/>
      <c r="L5" s="932"/>
      <c r="M5" s="932"/>
      <c r="N5" s="932"/>
      <c r="O5" s="932"/>
      <c r="P5" s="932"/>
      <c r="Q5" s="932"/>
      <c r="R5" s="932"/>
      <c r="S5" s="932"/>
      <c r="T5" s="932"/>
      <c r="U5" s="932"/>
      <c r="V5" s="932"/>
      <c r="W5" s="932"/>
      <c r="X5" s="932"/>
      <c r="Y5" s="932"/>
      <c r="Z5" s="932"/>
      <c r="AA5" s="932"/>
      <c r="AB5" s="932"/>
      <c r="AC5" s="932"/>
      <c r="AD5" s="932"/>
      <c r="AE5" s="932"/>
      <c r="AF5" s="932"/>
      <c r="AG5" s="932"/>
      <c r="AH5" s="932"/>
      <c r="AI5" s="932"/>
      <c r="AJ5" s="932"/>
      <c r="AK5" s="932"/>
      <c r="AL5" s="932"/>
      <c r="AM5" s="932"/>
      <c r="AN5" s="932"/>
      <c r="AO5" s="932"/>
      <c r="AP5" s="932"/>
      <c r="AQ5" s="932"/>
      <c r="AR5" s="932"/>
      <c r="AS5" s="932"/>
      <c r="AT5" s="932"/>
      <c r="AU5" s="932"/>
      <c r="AV5" s="932"/>
      <c r="AW5" s="932"/>
      <c r="AX5" s="932"/>
      <c r="AY5" s="932"/>
      <c r="AZ5" s="932"/>
      <c r="BA5" s="932"/>
      <c r="BB5" s="932"/>
      <c r="BC5" s="932"/>
      <c r="BD5" s="932"/>
      <c r="BE5" s="932"/>
      <c r="BF5" s="932"/>
      <c r="BG5" s="932"/>
      <c r="BH5" s="932"/>
      <c r="BI5" s="932"/>
      <c r="BJ5" s="932"/>
      <c r="BK5" s="932"/>
      <c r="BL5" s="932"/>
      <c r="BM5" s="932"/>
      <c r="BN5" s="932"/>
      <c r="BO5" s="932"/>
      <c r="BP5" s="932"/>
      <c r="BQ5" s="932"/>
      <c r="BR5" s="932"/>
      <c r="BS5" s="932"/>
      <c r="BT5" s="932"/>
      <c r="BU5" s="932"/>
      <c r="BV5" s="932"/>
      <c r="BW5" s="932"/>
      <c r="BX5" s="932"/>
      <c r="BY5" s="932"/>
      <c r="BZ5" s="932"/>
      <c r="CA5" s="932"/>
      <c r="CB5" s="932"/>
      <c r="CC5" s="932"/>
      <c r="CD5" s="932"/>
      <c r="CE5" s="932"/>
      <c r="CF5" s="932"/>
      <c r="CG5" s="932"/>
      <c r="CH5" s="932"/>
      <c r="CI5" s="932"/>
      <c r="CJ5" s="932"/>
      <c r="CK5" s="932"/>
      <c r="CL5" s="932"/>
      <c r="CM5" s="932"/>
      <c r="CN5" s="932"/>
      <c r="CO5" s="932"/>
      <c r="CP5" s="932"/>
      <c r="CQ5" s="932"/>
      <c r="CR5" s="932"/>
      <c r="CS5" s="932"/>
      <c r="CT5" s="932"/>
      <c r="CU5" s="932"/>
      <c r="CV5" s="932"/>
      <c r="CW5" s="932"/>
      <c r="CX5" s="932"/>
      <c r="CY5" s="932"/>
      <c r="CZ5" s="932"/>
      <c r="DA5" s="932"/>
      <c r="DB5" s="932"/>
      <c r="DC5" s="932"/>
      <c r="DD5" s="932"/>
      <c r="DE5" s="932"/>
      <c r="DF5" s="932"/>
      <c r="DG5" s="932"/>
      <c r="DH5" s="932"/>
      <c r="DI5" s="932"/>
      <c r="DJ5" s="932"/>
      <c r="DK5" s="932"/>
      <c r="DL5" s="932"/>
      <c r="DM5" s="932"/>
      <c r="DN5" s="932"/>
      <c r="DO5" s="932"/>
      <c r="DP5" s="932"/>
      <c r="DQ5" s="932"/>
      <c r="DR5" s="932"/>
      <c r="DS5" s="932"/>
      <c r="DT5" s="932"/>
      <c r="DU5" s="932"/>
      <c r="DV5" s="932"/>
      <c r="DW5" s="932"/>
      <c r="DX5" s="932"/>
      <c r="DY5" s="932"/>
      <c r="DZ5" s="932"/>
      <c r="EA5" s="932"/>
      <c r="EB5" s="932"/>
      <c r="EC5" s="932"/>
      <c r="ED5" s="932"/>
      <c r="EE5" s="932"/>
      <c r="EF5" s="932"/>
      <c r="EG5" s="932"/>
      <c r="EH5" s="932"/>
      <c r="EI5" s="932"/>
      <c r="EJ5" s="932"/>
      <c r="EK5" s="932"/>
      <c r="EL5" s="932"/>
      <c r="EM5" s="932"/>
      <c r="EN5" s="932"/>
      <c r="EO5" s="932"/>
      <c r="EP5" s="932"/>
      <c r="EQ5" s="932"/>
      <c r="ER5" s="932"/>
      <c r="ES5" s="932"/>
      <c r="ET5" s="932"/>
      <c r="EU5" s="932"/>
      <c r="EV5" s="932"/>
      <c r="EW5" s="932"/>
      <c r="EX5" s="932"/>
      <c r="EY5" s="932"/>
      <c r="EZ5" s="932"/>
      <c r="FA5" s="932"/>
      <c r="FB5" s="932"/>
      <c r="FC5" s="932"/>
      <c r="FD5" s="932"/>
      <c r="FE5" s="932"/>
      <c r="FF5" s="932"/>
      <c r="FG5" s="932"/>
      <c r="FH5" s="932"/>
      <c r="FI5" s="932"/>
      <c r="FJ5" s="932"/>
      <c r="FK5" s="932"/>
      <c r="FL5" s="932"/>
      <c r="FM5" s="932"/>
      <c r="FN5" s="932"/>
      <c r="FO5" s="932"/>
      <c r="FP5" s="932"/>
      <c r="FQ5" s="932"/>
      <c r="FR5" s="932"/>
      <c r="FS5" s="932"/>
      <c r="FT5" s="932"/>
      <c r="FU5" s="932"/>
      <c r="FV5" s="932"/>
      <c r="FW5" s="932"/>
      <c r="FX5" s="932"/>
      <c r="FY5" s="932"/>
      <c r="FZ5" s="932"/>
      <c r="GA5" s="932"/>
      <c r="GB5" s="932"/>
      <c r="GC5" s="932"/>
      <c r="GD5" s="932"/>
      <c r="GE5" s="932"/>
      <c r="GF5" s="932"/>
      <c r="GG5" s="932"/>
      <c r="GH5" s="932"/>
      <c r="GI5" s="932"/>
      <c r="GJ5" s="932"/>
      <c r="GK5" s="932"/>
      <c r="GL5" s="932"/>
      <c r="GM5" s="932"/>
      <c r="GN5" s="932"/>
      <c r="GO5" s="932"/>
      <c r="GP5" s="932"/>
      <c r="GQ5" s="932"/>
      <c r="GR5" s="932"/>
      <c r="GS5" s="932"/>
      <c r="GT5" s="932"/>
      <c r="GU5" s="932"/>
      <c r="GV5" s="932"/>
      <c r="GW5" s="932"/>
      <c r="GX5" s="932"/>
      <c r="GY5" s="932"/>
      <c r="GZ5" s="932"/>
      <c r="HA5" s="932"/>
      <c r="HB5" s="932"/>
      <c r="HC5" s="932"/>
      <c r="HD5" s="932"/>
      <c r="HE5" s="932"/>
      <c r="HF5" s="932"/>
      <c r="HG5" s="932"/>
      <c r="HH5" s="932"/>
      <c r="HI5" s="932"/>
      <c r="HJ5" s="932"/>
      <c r="HK5" s="932"/>
      <c r="HL5" s="932"/>
      <c r="HM5" s="932"/>
      <c r="HN5" s="932"/>
      <c r="HO5" s="932"/>
      <c r="HP5" s="932"/>
      <c r="HQ5" s="932"/>
      <c r="HR5" s="932"/>
      <c r="HS5" s="932"/>
      <c r="HT5" s="932"/>
      <c r="HU5" s="932"/>
      <c r="HV5" s="932"/>
      <c r="HW5" s="932"/>
      <c r="HX5" s="932"/>
      <c r="HY5" s="932"/>
      <c r="HZ5" s="932"/>
      <c r="IA5" s="932"/>
      <c r="IB5" s="932"/>
      <c r="IC5" s="932"/>
      <c r="ID5" s="932"/>
      <c r="IE5" s="932"/>
      <c r="IF5" s="932"/>
      <c r="IG5" s="932"/>
      <c r="IH5" s="932"/>
      <c r="II5" s="932"/>
      <c r="IJ5" s="932"/>
      <c r="IK5" s="932"/>
      <c r="IL5" s="932"/>
      <c r="IM5" s="932"/>
    </row>
    <row r="6" spans="1:247" ht="39.6">
      <c r="A6" s="934" t="s">
        <v>1079</v>
      </c>
      <c r="B6" s="935" t="s">
        <v>1177</v>
      </c>
      <c r="C6" s="936">
        <v>125252202</v>
      </c>
      <c r="D6" s="937">
        <v>44422718</v>
      </c>
      <c r="E6" s="937">
        <v>34952459</v>
      </c>
      <c r="F6" s="938">
        <v>45877025</v>
      </c>
      <c r="G6" s="939">
        <v>244523228</v>
      </c>
      <c r="H6" s="940">
        <v>27.958054280863685</v>
      </c>
      <c r="I6" s="932"/>
      <c r="J6" s="932"/>
      <c r="K6" s="932"/>
      <c r="L6" s="932"/>
      <c r="M6" s="932"/>
      <c r="N6" s="932"/>
      <c r="O6" s="932"/>
      <c r="P6" s="932"/>
      <c r="Q6" s="932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  <c r="AH6" s="932"/>
      <c r="AI6" s="932"/>
      <c r="AJ6" s="932"/>
      <c r="AK6" s="932"/>
      <c r="AL6" s="932"/>
      <c r="AM6" s="932"/>
      <c r="AN6" s="932"/>
      <c r="AO6" s="932"/>
      <c r="AP6" s="932"/>
      <c r="AQ6" s="932"/>
      <c r="AR6" s="932"/>
      <c r="AS6" s="932"/>
      <c r="AT6" s="932"/>
      <c r="AU6" s="932"/>
      <c r="AV6" s="932"/>
      <c r="AW6" s="932"/>
      <c r="AX6" s="932"/>
      <c r="AY6" s="932"/>
      <c r="AZ6" s="932"/>
      <c r="BA6" s="932"/>
      <c r="BB6" s="932"/>
      <c r="BC6" s="932"/>
      <c r="BD6" s="932"/>
      <c r="BE6" s="932"/>
      <c r="BF6" s="932"/>
      <c r="BG6" s="932"/>
      <c r="BH6" s="932"/>
      <c r="BI6" s="932"/>
      <c r="BJ6" s="932"/>
      <c r="BK6" s="932"/>
      <c r="BL6" s="932"/>
      <c r="BM6" s="932"/>
      <c r="BN6" s="932"/>
      <c r="BO6" s="932"/>
      <c r="BP6" s="932"/>
      <c r="BQ6" s="932"/>
      <c r="BR6" s="932"/>
      <c r="BS6" s="932"/>
      <c r="BT6" s="932"/>
      <c r="BU6" s="932"/>
      <c r="BV6" s="932"/>
      <c r="BW6" s="932"/>
      <c r="BX6" s="932"/>
      <c r="BY6" s="932"/>
      <c r="BZ6" s="932"/>
      <c r="CA6" s="932"/>
      <c r="CB6" s="932"/>
      <c r="CC6" s="932"/>
      <c r="CD6" s="932"/>
      <c r="CE6" s="932"/>
      <c r="CF6" s="932"/>
      <c r="CG6" s="932"/>
      <c r="CH6" s="932"/>
      <c r="CI6" s="932"/>
      <c r="CJ6" s="932"/>
      <c r="CK6" s="932"/>
      <c r="CL6" s="932"/>
      <c r="CM6" s="932"/>
      <c r="CN6" s="932"/>
      <c r="CO6" s="932"/>
      <c r="CP6" s="932"/>
      <c r="CQ6" s="932"/>
      <c r="CR6" s="932"/>
      <c r="CS6" s="932"/>
      <c r="CT6" s="932"/>
      <c r="CU6" s="932"/>
      <c r="CV6" s="932"/>
      <c r="CW6" s="932"/>
      <c r="CX6" s="932"/>
      <c r="CY6" s="932"/>
      <c r="CZ6" s="932"/>
      <c r="DA6" s="932"/>
      <c r="DB6" s="932"/>
      <c r="DC6" s="932"/>
      <c r="DD6" s="932"/>
      <c r="DE6" s="932"/>
      <c r="DF6" s="932"/>
      <c r="DG6" s="932"/>
      <c r="DH6" s="932"/>
      <c r="DI6" s="932"/>
      <c r="DJ6" s="932"/>
      <c r="DK6" s="932"/>
      <c r="DL6" s="932"/>
      <c r="DM6" s="932"/>
      <c r="DN6" s="932"/>
      <c r="DO6" s="932"/>
      <c r="DP6" s="932"/>
      <c r="DQ6" s="932"/>
      <c r="DR6" s="932"/>
      <c r="DS6" s="932"/>
      <c r="DT6" s="932"/>
      <c r="DU6" s="932"/>
      <c r="DV6" s="932"/>
      <c r="DW6" s="932"/>
      <c r="DX6" s="932"/>
      <c r="DY6" s="932"/>
      <c r="DZ6" s="932"/>
      <c r="EA6" s="932"/>
      <c r="EB6" s="932"/>
      <c r="EC6" s="932"/>
      <c r="ED6" s="932"/>
      <c r="EE6" s="932"/>
      <c r="EF6" s="932"/>
      <c r="EG6" s="932"/>
      <c r="EH6" s="932"/>
      <c r="EI6" s="932"/>
      <c r="EJ6" s="932"/>
      <c r="EK6" s="932"/>
      <c r="EL6" s="932"/>
      <c r="EM6" s="932"/>
      <c r="EN6" s="932"/>
      <c r="EO6" s="932"/>
      <c r="EP6" s="932"/>
      <c r="EQ6" s="932"/>
      <c r="ER6" s="932"/>
      <c r="ES6" s="932"/>
      <c r="ET6" s="932"/>
      <c r="EU6" s="932"/>
      <c r="EV6" s="932"/>
      <c r="EW6" s="932"/>
      <c r="EX6" s="932"/>
      <c r="EY6" s="932"/>
      <c r="EZ6" s="932"/>
      <c r="FA6" s="932"/>
      <c r="FB6" s="932"/>
      <c r="FC6" s="932"/>
      <c r="FD6" s="932"/>
      <c r="FE6" s="932"/>
      <c r="FF6" s="932"/>
      <c r="FG6" s="932"/>
      <c r="FH6" s="932"/>
      <c r="FI6" s="932"/>
      <c r="FJ6" s="932"/>
      <c r="FK6" s="932"/>
      <c r="FL6" s="932"/>
      <c r="FM6" s="932"/>
      <c r="FN6" s="932"/>
      <c r="FO6" s="932"/>
      <c r="FP6" s="932"/>
      <c r="FQ6" s="932"/>
      <c r="FR6" s="932"/>
      <c r="FS6" s="932"/>
      <c r="FT6" s="932"/>
      <c r="FU6" s="932"/>
      <c r="FV6" s="932"/>
      <c r="FW6" s="932"/>
      <c r="FX6" s="932"/>
      <c r="FY6" s="932"/>
      <c r="FZ6" s="932"/>
      <c r="GA6" s="932"/>
      <c r="GB6" s="932"/>
      <c r="GC6" s="932"/>
      <c r="GD6" s="932"/>
      <c r="GE6" s="932"/>
      <c r="GF6" s="932"/>
      <c r="GG6" s="932"/>
      <c r="GH6" s="932"/>
      <c r="GI6" s="932"/>
      <c r="GJ6" s="932"/>
      <c r="GK6" s="932"/>
      <c r="GL6" s="932"/>
      <c r="GM6" s="932"/>
      <c r="GN6" s="932"/>
      <c r="GO6" s="932"/>
      <c r="GP6" s="932"/>
      <c r="GQ6" s="932"/>
      <c r="GR6" s="932"/>
      <c r="GS6" s="932"/>
      <c r="GT6" s="932"/>
      <c r="GU6" s="932"/>
      <c r="GV6" s="932"/>
      <c r="GW6" s="932"/>
      <c r="GX6" s="932"/>
      <c r="GY6" s="932"/>
      <c r="GZ6" s="932"/>
      <c r="HA6" s="932"/>
      <c r="HB6" s="932"/>
      <c r="HC6" s="932"/>
      <c r="HD6" s="932"/>
      <c r="HE6" s="932"/>
      <c r="HF6" s="932"/>
      <c r="HG6" s="932"/>
      <c r="HH6" s="932"/>
      <c r="HI6" s="932"/>
      <c r="HJ6" s="932"/>
      <c r="HK6" s="932"/>
      <c r="HL6" s="932"/>
      <c r="HM6" s="932"/>
      <c r="HN6" s="932"/>
      <c r="HO6" s="932"/>
      <c r="HP6" s="932"/>
      <c r="HQ6" s="932"/>
      <c r="HR6" s="932"/>
      <c r="HS6" s="932"/>
      <c r="HT6" s="932"/>
      <c r="HU6" s="932"/>
      <c r="HV6" s="932"/>
      <c r="HW6" s="932"/>
      <c r="HX6" s="932"/>
      <c r="HY6" s="932"/>
      <c r="HZ6" s="932"/>
      <c r="IA6" s="932"/>
      <c r="IB6" s="932"/>
      <c r="IC6" s="932"/>
      <c r="ID6" s="932"/>
      <c r="IE6" s="932"/>
      <c r="IF6" s="932"/>
      <c r="IG6" s="932"/>
      <c r="IH6" s="932"/>
      <c r="II6" s="932"/>
      <c r="IJ6" s="932"/>
      <c r="IK6" s="932"/>
      <c r="IL6" s="932"/>
      <c r="IM6" s="932"/>
    </row>
    <row r="7" spans="1:247" ht="39.6">
      <c r="A7" s="941" t="s">
        <v>1080</v>
      </c>
      <c r="B7" s="942" t="s">
        <v>1081</v>
      </c>
      <c r="C7" s="943">
        <v>810389</v>
      </c>
      <c r="D7" s="944">
        <v>686233</v>
      </c>
      <c r="E7" s="944">
        <v>77102</v>
      </c>
      <c r="F7" s="945">
        <v>47054</v>
      </c>
      <c r="G7" s="946">
        <v>4124766</v>
      </c>
      <c r="H7" s="940">
        <v>0.18089023018225933</v>
      </c>
      <c r="I7" s="932"/>
      <c r="J7" s="932"/>
      <c r="K7" s="932"/>
      <c r="L7" s="932"/>
      <c r="M7" s="932"/>
      <c r="N7" s="932"/>
      <c r="O7" s="932"/>
      <c r="P7" s="932"/>
      <c r="Q7" s="932"/>
      <c r="R7" s="932"/>
      <c r="S7" s="932"/>
      <c r="T7" s="932"/>
      <c r="U7" s="932"/>
      <c r="V7" s="932"/>
      <c r="W7" s="932"/>
      <c r="X7" s="932"/>
      <c r="Y7" s="932"/>
      <c r="Z7" s="932"/>
      <c r="AA7" s="932"/>
      <c r="AB7" s="932"/>
      <c r="AC7" s="932"/>
      <c r="AD7" s="932"/>
      <c r="AE7" s="932"/>
      <c r="AF7" s="932"/>
      <c r="AG7" s="932"/>
      <c r="AH7" s="932"/>
      <c r="AI7" s="932"/>
      <c r="AJ7" s="932"/>
      <c r="AK7" s="932"/>
      <c r="AL7" s="932"/>
      <c r="AM7" s="932"/>
      <c r="AN7" s="932"/>
      <c r="AO7" s="932"/>
      <c r="AP7" s="932"/>
      <c r="AQ7" s="932"/>
      <c r="AR7" s="932"/>
      <c r="AS7" s="932"/>
      <c r="AT7" s="932"/>
      <c r="AU7" s="932"/>
      <c r="AV7" s="932"/>
      <c r="AW7" s="932"/>
      <c r="AX7" s="932"/>
      <c r="AY7" s="932"/>
      <c r="AZ7" s="932"/>
      <c r="BA7" s="932"/>
      <c r="BB7" s="932"/>
      <c r="BC7" s="932"/>
      <c r="BD7" s="932"/>
      <c r="BE7" s="932"/>
      <c r="BF7" s="932"/>
      <c r="BG7" s="932"/>
      <c r="BH7" s="932"/>
      <c r="BI7" s="932"/>
      <c r="BJ7" s="932"/>
      <c r="BK7" s="932"/>
      <c r="BL7" s="932"/>
      <c r="BM7" s="932"/>
      <c r="BN7" s="932"/>
      <c r="BO7" s="932"/>
      <c r="BP7" s="932"/>
      <c r="BQ7" s="932"/>
      <c r="BR7" s="932"/>
      <c r="BS7" s="932"/>
      <c r="BT7" s="932"/>
      <c r="BU7" s="932"/>
      <c r="BV7" s="932"/>
      <c r="BW7" s="932"/>
      <c r="BX7" s="932"/>
      <c r="BY7" s="932"/>
      <c r="BZ7" s="932"/>
      <c r="CA7" s="932"/>
      <c r="CB7" s="932"/>
      <c r="CC7" s="932"/>
      <c r="CD7" s="932"/>
      <c r="CE7" s="932"/>
      <c r="CF7" s="932"/>
      <c r="CG7" s="932"/>
      <c r="CH7" s="932"/>
      <c r="CI7" s="932"/>
      <c r="CJ7" s="932"/>
      <c r="CK7" s="932"/>
      <c r="CL7" s="932"/>
      <c r="CM7" s="932"/>
      <c r="CN7" s="932"/>
      <c r="CO7" s="932"/>
      <c r="CP7" s="932"/>
      <c r="CQ7" s="932"/>
      <c r="CR7" s="932"/>
      <c r="CS7" s="932"/>
      <c r="CT7" s="932"/>
      <c r="CU7" s="932"/>
      <c r="CV7" s="932"/>
      <c r="CW7" s="932"/>
      <c r="CX7" s="932"/>
      <c r="CY7" s="932"/>
      <c r="CZ7" s="932"/>
      <c r="DA7" s="932"/>
      <c r="DB7" s="932"/>
      <c r="DC7" s="932"/>
      <c r="DD7" s="932"/>
      <c r="DE7" s="932"/>
      <c r="DF7" s="932"/>
      <c r="DG7" s="932"/>
      <c r="DH7" s="932"/>
      <c r="DI7" s="932"/>
      <c r="DJ7" s="932"/>
      <c r="DK7" s="932"/>
      <c r="DL7" s="932"/>
      <c r="DM7" s="932"/>
      <c r="DN7" s="932"/>
      <c r="DO7" s="932"/>
      <c r="DP7" s="932"/>
      <c r="DQ7" s="932"/>
      <c r="DR7" s="932"/>
      <c r="DS7" s="932"/>
      <c r="DT7" s="932"/>
      <c r="DU7" s="932"/>
      <c r="DV7" s="932"/>
      <c r="DW7" s="932"/>
      <c r="DX7" s="932"/>
      <c r="DY7" s="932"/>
      <c r="DZ7" s="932"/>
      <c r="EA7" s="932"/>
      <c r="EB7" s="932"/>
      <c r="EC7" s="932"/>
      <c r="ED7" s="932"/>
      <c r="EE7" s="932"/>
      <c r="EF7" s="932"/>
      <c r="EG7" s="932"/>
      <c r="EH7" s="932"/>
      <c r="EI7" s="932"/>
      <c r="EJ7" s="932"/>
      <c r="EK7" s="932"/>
      <c r="EL7" s="932"/>
      <c r="EM7" s="932"/>
      <c r="EN7" s="932"/>
      <c r="EO7" s="932"/>
      <c r="EP7" s="932"/>
      <c r="EQ7" s="932"/>
      <c r="ER7" s="932"/>
      <c r="ES7" s="932"/>
      <c r="ET7" s="932"/>
      <c r="EU7" s="932"/>
      <c r="EV7" s="932"/>
      <c r="EW7" s="932"/>
      <c r="EX7" s="932"/>
      <c r="EY7" s="932"/>
      <c r="EZ7" s="932"/>
      <c r="FA7" s="932"/>
      <c r="FB7" s="932"/>
      <c r="FC7" s="932"/>
      <c r="FD7" s="932"/>
      <c r="FE7" s="932"/>
      <c r="FF7" s="932"/>
      <c r="FG7" s="932"/>
      <c r="FH7" s="932"/>
      <c r="FI7" s="932"/>
      <c r="FJ7" s="932"/>
      <c r="FK7" s="932"/>
      <c r="FL7" s="932"/>
      <c r="FM7" s="932"/>
      <c r="FN7" s="932"/>
      <c r="FO7" s="932"/>
      <c r="FP7" s="932"/>
      <c r="FQ7" s="932"/>
      <c r="FR7" s="932"/>
      <c r="FS7" s="932"/>
      <c r="FT7" s="932"/>
      <c r="FU7" s="932"/>
      <c r="FV7" s="932"/>
      <c r="FW7" s="932"/>
      <c r="FX7" s="932"/>
      <c r="FY7" s="932"/>
      <c r="FZ7" s="932"/>
      <c r="GA7" s="932"/>
      <c r="GB7" s="932"/>
      <c r="GC7" s="932"/>
      <c r="GD7" s="932"/>
      <c r="GE7" s="932"/>
      <c r="GF7" s="932"/>
      <c r="GG7" s="932"/>
      <c r="GH7" s="932"/>
      <c r="GI7" s="932"/>
      <c r="GJ7" s="932"/>
      <c r="GK7" s="932"/>
      <c r="GL7" s="932"/>
      <c r="GM7" s="932"/>
      <c r="GN7" s="932"/>
      <c r="GO7" s="932"/>
      <c r="GP7" s="932"/>
      <c r="GQ7" s="932"/>
      <c r="GR7" s="932"/>
      <c r="GS7" s="932"/>
      <c r="GT7" s="932"/>
      <c r="GU7" s="932"/>
      <c r="GV7" s="932"/>
      <c r="GW7" s="932"/>
      <c r="GX7" s="932"/>
      <c r="GY7" s="932"/>
      <c r="GZ7" s="932"/>
      <c r="HA7" s="932"/>
      <c r="HB7" s="932"/>
      <c r="HC7" s="932"/>
      <c r="HD7" s="932"/>
      <c r="HE7" s="932"/>
      <c r="HF7" s="932"/>
      <c r="HG7" s="932"/>
      <c r="HH7" s="932"/>
      <c r="HI7" s="932"/>
      <c r="HJ7" s="932"/>
      <c r="HK7" s="932"/>
      <c r="HL7" s="932"/>
      <c r="HM7" s="932"/>
      <c r="HN7" s="932"/>
      <c r="HO7" s="932"/>
      <c r="HP7" s="932"/>
      <c r="HQ7" s="932"/>
      <c r="HR7" s="932"/>
      <c r="HS7" s="932"/>
      <c r="HT7" s="932"/>
      <c r="HU7" s="932"/>
      <c r="HV7" s="932"/>
      <c r="HW7" s="932"/>
      <c r="HX7" s="932"/>
      <c r="HY7" s="932"/>
      <c r="HZ7" s="932"/>
      <c r="IA7" s="932"/>
      <c r="IB7" s="932"/>
      <c r="IC7" s="932"/>
      <c r="ID7" s="932"/>
      <c r="IE7" s="932"/>
      <c r="IF7" s="932"/>
      <c r="IG7" s="932"/>
      <c r="IH7" s="932"/>
      <c r="II7" s="932"/>
      <c r="IJ7" s="932"/>
      <c r="IK7" s="932"/>
      <c r="IL7" s="932"/>
      <c r="IM7" s="932"/>
    </row>
    <row r="8" spans="1:247" ht="26.4">
      <c r="A8" s="941" t="s">
        <v>1082</v>
      </c>
      <c r="B8" s="942" t="s">
        <v>1083</v>
      </c>
      <c r="C8" s="943">
        <v>127485820</v>
      </c>
      <c r="D8" s="944">
        <v>19837238</v>
      </c>
      <c r="E8" s="944">
        <v>7918477</v>
      </c>
      <c r="F8" s="945">
        <v>99730105</v>
      </c>
      <c r="G8" s="946">
        <v>164834833</v>
      </c>
      <c r="H8" s="940">
        <v>28.456629254313764</v>
      </c>
      <c r="I8" s="932"/>
      <c r="J8" s="932"/>
      <c r="K8" s="932"/>
      <c r="L8" s="932"/>
      <c r="M8" s="932"/>
      <c r="N8" s="932"/>
      <c r="O8" s="932"/>
      <c r="P8" s="932"/>
      <c r="Q8" s="932"/>
      <c r="R8" s="932"/>
      <c r="S8" s="932"/>
      <c r="T8" s="932"/>
      <c r="U8" s="932"/>
      <c r="V8" s="932"/>
      <c r="W8" s="932"/>
      <c r="X8" s="932"/>
      <c r="Y8" s="932"/>
      <c r="Z8" s="932"/>
      <c r="AA8" s="932"/>
      <c r="AB8" s="932"/>
      <c r="AC8" s="932"/>
      <c r="AD8" s="932"/>
      <c r="AE8" s="932"/>
      <c r="AF8" s="932"/>
      <c r="AG8" s="932"/>
      <c r="AH8" s="932"/>
      <c r="AI8" s="932"/>
      <c r="AJ8" s="932"/>
      <c r="AK8" s="932"/>
      <c r="AL8" s="932"/>
      <c r="AM8" s="932"/>
      <c r="AN8" s="932"/>
      <c r="AO8" s="932"/>
      <c r="AP8" s="932"/>
      <c r="AQ8" s="932"/>
      <c r="AR8" s="932"/>
      <c r="AS8" s="932"/>
      <c r="AT8" s="932"/>
      <c r="AU8" s="932"/>
      <c r="AV8" s="932"/>
      <c r="AW8" s="932"/>
      <c r="AX8" s="932"/>
      <c r="AY8" s="932"/>
      <c r="AZ8" s="932"/>
      <c r="BA8" s="932"/>
      <c r="BB8" s="932"/>
      <c r="BC8" s="932"/>
      <c r="BD8" s="932"/>
      <c r="BE8" s="932"/>
      <c r="BF8" s="932"/>
      <c r="BG8" s="932"/>
      <c r="BH8" s="932"/>
      <c r="BI8" s="932"/>
      <c r="BJ8" s="932"/>
      <c r="BK8" s="932"/>
      <c r="BL8" s="932"/>
      <c r="BM8" s="932"/>
      <c r="BN8" s="932"/>
      <c r="BO8" s="932"/>
      <c r="BP8" s="932"/>
      <c r="BQ8" s="932"/>
      <c r="BR8" s="932"/>
      <c r="BS8" s="932"/>
      <c r="BT8" s="932"/>
      <c r="BU8" s="932"/>
      <c r="BV8" s="932"/>
      <c r="BW8" s="932"/>
      <c r="BX8" s="932"/>
      <c r="BY8" s="932"/>
      <c r="BZ8" s="932"/>
      <c r="CA8" s="932"/>
      <c r="CB8" s="932"/>
      <c r="CC8" s="932"/>
      <c r="CD8" s="932"/>
      <c r="CE8" s="932"/>
      <c r="CF8" s="932"/>
      <c r="CG8" s="932"/>
      <c r="CH8" s="932"/>
      <c r="CI8" s="932"/>
      <c r="CJ8" s="932"/>
      <c r="CK8" s="932"/>
      <c r="CL8" s="932"/>
      <c r="CM8" s="932"/>
      <c r="CN8" s="932"/>
      <c r="CO8" s="932"/>
      <c r="CP8" s="932"/>
      <c r="CQ8" s="932"/>
      <c r="CR8" s="932"/>
      <c r="CS8" s="932"/>
      <c r="CT8" s="932"/>
      <c r="CU8" s="932"/>
      <c r="CV8" s="932"/>
      <c r="CW8" s="932"/>
      <c r="CX8" s="932"/>
      <c r="CY8" s="932"/>
      <c r="CZ8" s="932"/>
      <c r="DA8" s="932"/>
      <c r="DB8" s="932"/>
      <c r="DC8" s="932"/>
      <c r="DD8" s="932"/>
      <c r="DE8" s="932"/>
      <c r="DF8" s="932"/>
      <c r="DG8" s="932"/>
      <c r="DH8" s="932"/>
      <c r="DI8" s="932"/>
      <c r="DJ8" s="932"/>
      <c r="DK8" s="932"/>
      <c r="DL8" s="932"/>
      <c r="DM8" s="932"/>
      <c r="DN8" s="932"/>
      <c r="DO8" s="932"/>
      <c r="DP8" s="932"/>
      <c r="DQ8" s="932"/>
      <c r="DR8" s="932"/>
      <c r="DS8" s="932"/>
      <c r="DT8" s="932"/>
      <c r="DU8" s="932"/>
      <c r="DV8" s="932"/>
      <c r="DW8" s="932"/>
      <c r="DX8" s="932"/>
      <c r="DY8" s="932"/>
      <c r="DZ8" s="932"/>
      <c r="EA8" s="932"/>
      <c r="EB8" s="932"/>
      <c r="EC8" s="932"/>
      <c r="ED8" s="932"/>
      <c r="EE8" s="932"/>
      <c r="EF8" s="932"/>
      <c r="EG8" s="932"/>
      <c r="EH8" s="932"/>
      <c r="EI8" s="932"/>
      <c r="EJ8" s="932"/>
      <c r="EK8" s="932"/>
      <c r="EL8" s="932"/>
      <c r="EM8" s="932"/>
      <c r="EN8" s="932"/>
      <c r="EO8" s="932"/>
      <c r="EP8" s="932"/>
      <c r="EQ8" s="932"/>
      <c r="ER8" s="932"/>
      <c r="ES8" s="932"/>
      <c r="ET8" s="932"/>
      <c r="EU8" s="932"/>
      <c r="EV8" s="932"/>
      <c r="EW8" s="932"/>
      <c r="EX8" s="932"/>
      <c r="EY8" s="932"/>
      <c r="EZ8" s="932"/>
      <c r="FA8" s="932"/>
      <c r="FB8" s="932"/>
      <c r="FC8" s="932"/>
      <c r="FD8" s="932"/>
      <c r="FE8" s="932"/>
      <c r="FF8" s="932"/>
      <c r="FG8" s="932"/>
      <c r="FH8" s="932"/>
      <c r="FI8" s="932"/>
      <c r="FJ8" s="932"/>
      <c r="FK8" s="932"/>
      <c r="FL8" s="932"/>
      <c r="FM8" s="932"/>
      <c r="FN8" s="932"/>
      <c r="FO8" s="932"/>
      <c r="FP8" s="932"/>
      <c r="FQ8" s="932"/>
      <c r="FR8" s="932"/>
      <c r="FS8" s="932"/>
      <c r="FT8" s="932"/>
      <c r="FU8" s="932"/>
      <c r="FV8" s="932"/>
      <c r="FW8" s="932"/>
      <c r="FX8" s="932"/>
      <c r="FY8" s="932"/>
      <c r="FZ8" s="932"/>
      <c r="GA8" s="932"/>
      <c r="GB8" s="932"/>
      <c r="GC8" s="932"/>
      <c r="GD8" s="932"/>
      <c r="GE8" s="932"/>
      <c r="GF8" s="932"/>
      <c r="GG8" s="932"/>
      <c r="GH8" s="932"/>
      <c r="GI8" s="932"/>
      <c r="GJ8" s="932"/>
      <c r="GK8" s="932"/>
      <c r="GL8" s="932"/>
      <c r="GM8" s="932"/>
      <c r="GN8" s="932"/>
      <c r="GO8" s="932"/>
      <c r="GP8" s="932"/>
      <c r="GQ8" s="932"/>
      <c r="GR8" s="932"/>
      <c r="GS8" s="932"/>
      <c r="GT8" s="932"/>
      <c r="GU8" s="932"/>
      <c r="GV8" s="932"/>
      <c r="GW8" s="932"/>
      <c r="GX8" s="932"/>
      <c r="GY8" s="932"/>
      <c r="GZ8" s="932"/>
      <c r="HA8" s="932"/>
      <c r="HB8" s="932"/>
      <c r="HC8" s="932"/>
      <c r="HD8" s="932"/>
      <c r="HE8" s="932"/>
      <c r="HF8" s="932"/>
      <c r="HG8" s="932"/>
      <c r="HH8" s="932"/>
      <c r="HI8" s="932"/>
      <c r="HJ8" s="932"/>
      <c r="HK8" s="932"/>
      <c r="HL8" s="932"/>
      <c r="HM8" s="932"/>
      <c r="HN8" s="932"/>
      <c r="HO8" s="932"/>
      <c r="HP8" s="932"/>
      <c r="HQ8" s="932"/>
      <c r="HR8" s="932"/>
      <c r="HS8" s="932"/>
      <c r="HT8" s="932"/>
      <c r="HU8" s="932"/>
      <c r="HV8" s="932"/>
      <c r="HW8" s="932"/>
      <c r="HX8" s="932"/>
      <c r="HY8" s="932"/>
      <c r="HZ8" s="932"/>
      <c r="IA8" s="932"/>
      <c r="IB8" s="932"/>
      <c r="IC8" s="932"/>
      <c r="ID8" s="932"/>
      <c r="IE8" s="932"/>
      <c r="IF8" s="932"/>
      <c r="IG8" s="932"/>
      <c r="IH8" s="932"/>
      <c r="II8" s="932"/>
      <c r="IJ8" s="932"/>
      <c r="IK8" s="932"/>
      <c r="IL8" s="932"/>
      <c r="IM8" s="932"/>
    </row>
    <row r="9" spans="1:247" ht="39.6">
      <c r="A9" s="941" t="s">
        <v>1084</v>
      </c>
      <c r="B9" s="942" t="s">
        <v>1178</v>
      </c>
      <c r="C9" s="943">
        <v>5301105</v>
      </c>
      <c r="D9" s="944">
        <v>1954759</v>
      </c>
      <c r="E9" s="944">
        <v>1259113</v>
      </c>
      <c r="F9" s="945">
        <v>2087233</v>
      </c>
      <c r="G9" s="946">
        <v>9565328</v>
      </c>
      <c r="H9" s="940">
        <v>1.183281243538999</v>
      </c>
      <c r="I9" s="932"/>
      <c r="J9" s="932"/>
      <c r="K9" s="932"/>
      <c r="L9" s="932"/>
      <c r="M9" s="932"/>
      <c r="N9" s="932"/>
      <c r="O9" s="932"/>
      <c r="P9" s="932"/>
      <c r="Q9" s="932"/>
      <c r="R9" s="932"/>
      <c r="S9" s="932"/>
      <c r="T9" s="932"/>
      <c r="U9" s="932"/>
      <c r="V9" s="932"/>
      <c r="W9" s="932"/>
      <c r="X9" s="932"/>
      <c r="Y9" s="932"/>
      <c r="Z9" s="932"/>
      <c r="AA9" s="932"/>
      <c r="AB9" s="932"/>
      <c r="AC9" s="932"/>
      <c r="AD9" s="932"/>
      <c r="AE9" s="932"/>
      <c r="AF9" s="932"/>
      <c r="AG9" s="932"/>
      <c r="AH9" s="932"/>
      <c r="AI9" s="932"/>
      <c r="AJ9" s="932"/>
      <c r="AK9" s="932"/>
      <c r="AL9" s="932"/>
      <c r="AM9" s="932"/>
      <c r="AN9" s="932"/>
      <c r="AO9" s="932"/>
      <c r="AP9" s="932"/>
      <c r="AQ9" s="932"/>
      <c r="AR9" s="932"/>
      <c r="AS9" s="932"/>
      <c r="AT9" s="932"/>
      <c r="AU9" s="932"/>
      <c r="AV9" s="932"/>
      <c r="AW9" s="932"/>
      <c r="AX9" s="932"/>
      <c r="AY9" s="932"/>
      <c r="AZ9" s="932"/>
      <c r="BA9" s="932"/>
      <c r="BB9" s="932"/>
      <c r="BC9" s="932"/>
      <c r="BD9" s="932"/>
      <c r="BE9" s="932"/>
      <c r="BF9" s="932"/>
      <c r="BG9" s="932"/>
      <c r="BH9" s="932"/>
      <c r="BI9" s="932"/>
      <c r="BJ9" s="932"/>
      <c r="BK9" s="932"/>
      <c r="BL9" s="932"/>
      <c r="BM9" s="932"/>
      <c r="BN9" s="932"/>
      <c r="BO9" s="932"/>
      <c r="BP9" s="932"/>
      <c r="BQ9" s="932"/>
      <c r="BR9" s="932"/>
      <c r="BS9" s="932"/>
      <c r="BT9" s="932"/>
      <c r="BU9" s="932"/>
      <c r="BV9" s="932"/>
      <c r="BW9" s="932"/>
      <c r="BX9" s="932"/>
      <c r="BY9" s="932"/>
      <c r="BZ9" s="932"/>
      <c r="CA9" s="932"/>
      <c r="CB9" s="932"/>
      <c r="CC9" s="932"/>
      <c r="CD9" s="932"/>
      <c r="CE9" s="932"/>
      <c r="CF9" s="932"/>
      <c r="CG9" s="932"/>
      <c r="CH9" s="932"/>
      <c r="CI9" s="932"/>
      <c r="CJ9" s="932"/>
      <c r="CK9" s="932"/>
      <c r="CL9" s="932"/>
      <c r="CM9" s="932"/>
      <c r="CN9" s="932"/>
      <c r="CO9" s="932"/>
      <c r="CP9" s="932"/>
      <c r="CQ9" s="932"/>
      <c r="CR9" s="932"/>
      <c r="CS9" s="932"/>
      <c r="CT9" s="932"/>
      <c r="CU9" s="932"/>
      <c r="CV9" s="932"/>
      <c r="CW9" s="932"/>
      <c r="CX9" s="932"/>
      <c r="CY9" s="932"/>
      <c r="CZ9" s="932"/>
      <c r="DA9" s="932"/>
      <c r="DB9" s="932"/>
      <c r="DC9" s="932"/>
      <c r="DD9" s="932"/>
      <c r="DE9" s="932"/>
      <c r="DF9" s="932"/>
      <c r="DG9" s="932"/>
      <c r="DH9" s="932"/>
      <c r="DI9" s="932"/>
      <c r="DJ9" s="932"/>
      <c r="DK9" s="932"/>
      <c r="DL9" s="932"/>
      <c r="DM9" s="932"/>
      <c r="DN9" s="932"/>
      <c r="DO9" s="932"/>
      <c r="DP9" s="932"/>
      <c r="DQ9" s="932"/>
      <c r="DR9" s="932"/>
      <c r="DS9" s="932"/>
      <c r="DT9" s="932"/>
      <c r="DU9" s="932"/>
      <c r="DV9" s="932"/>
      <c r="DW9" s="932"/>
      <c r="DX9" s="932"/>
      <c r="DY9" s="932"/>
      <c r="DZ9" s="932"/>
      <c r="EA9" s="932"/>
      <c r="EB9" s="932"/>
      <c r="EC9" s="932"/>
      <c r="ED9" s="932"/>
      <c r="EE9" s="932"/>
      <c r="EF9" s="932"/>
      <c r="EG9" s="932"/>
      <c r="EH9" s="932"/>
      <c r="EI9" s="932"/>
      <c r="EJ9" s="932"/>
      <c r="EK9" s="932"/>
      <c r="EL9" s="932"/>
      <c r="EM9" s="932"/>
      <c r="EN9" s="932"/>
      <c r="EO9" s="932"/>
      <c r="EP9" s="932"/>
      <c r="EQ9" s="932"/>
      <c r="ER9" s="932"/>
      <c r="ES9" s="932"/>
      <c r="ET9" s="932"/>
      <c r="EU9" s="932"/>
      <c r="EV9" s="932"/>
      <c r="EW9" s="932"/>
      <c r="EX9" s="932"/>
      <c r="EY9" s="932"/>
      <c r="EZ9" s="932"/>
      <c r="FA9" s="932"/>
      <c r="FB9" s="932"/>
      <c r="FC9" s="932"/>
      <c r="FD9" s="932"/>
      <c r="FE9" s="932"/>
      <c r="FF9" s="932"/>
      <c r="FG9" s="932"/>
      <c r="FH9" s="932"/>
      <c r="FI9" s="932"/>
      <c r="FJ9" s="932"/>
      <c r="FK9" s="932"/>
      <c r="FL9" s="932"/>
      <c r="FM9" s="932"/>
      <c r="FN9" s="932"/>
      <c r="FO9" s="932"/>
      <c r="FP9" s="932"/>
      <c r="FQ9" s="932"/>
      <c r="FR9" s="932"/>
      <c r="FS9" s="932"/>
      <c r="FT9" s="932"/>
      <c r="FU9" s="932"/>
      <c r="FV9" s="932"/>
      <c r="FW9" s="932"/>
      <c r="FX9" s="932"/>
      <c r="FY9" s="932"/>
      <c r="FZ9" s="932"/>
      <c r="GA9" s="932"/>
      <c r="GB9" s="932"/>
      <c r="GC9" s="932"/>
      <c r="GD9" s="932"/>
      <c r="GE9" s="932"/>
      <c r="GF9" s="932"/>
      <c r="GG9" s="932"/>
      <c r="GH9" s="932"/>
      <c r="GI9" s="932"/>
      <c r="GJ9" s="932"/>
      <c r="GK9" s="932"/>
      <c r="GL9" s="932"/>
      <c r="GM9" s="932"/>
      <c r="GN9" s="932"/>
      <c r="GO9" s="932"/>
      <c r="GP9" s="932"/>
      <c r="GQ9" s="932"/>
      <c r="GR9" s="932"/>
      <c r="GS9" s="932"/>
      <c r="GT9" s="932"/>
      <c r="GU9" s="932"/>
      <c r="GV9" s="932"/>
      <c r="GW9" s="932"/>
      <c r="GX9" s="932"/>
      <c r="GY9" s="932"/>
      <c r="GZ9" s="932"/>
      <c r="HA9" s="932"/>
      <c r="HB9" s="932"/>
      <c r="HC9" s="932"/>
      <c r="HD9" s="932"/>
      <c r="HE9" s="932"/>
      <c r="HF9" s="932"/>
      <c r="HG9" s="932"/>
      <c r="HH9" s="932"/>
      <c r="HI9" s="932"/>
      <c r="HJ9" s="932"/>
      <c r="HK9" s="932"/>
      <c r="HL9" s="932"/>
      <c r="HM9" s="932"/>
      <c r="HN9" s="932"/>
      <c r="HO9" s="932"/>
      <c r="HP9" s="932"/>
      <c r="HQ9" s="932"/>
      <c r="HR9" s="932"/>
      <c r="HS9" s="932"/>
      <c r="HT9" s="932"/>
      <c r="HU9" s="932"/>
      <c r="HV9" s="932"/>
      <c r="HW9" s="932"/>
      <c r="HX9" s="932"/>
      <c r="HY9" s="932"/>
      <c r="HZ9" s="932"/>
      <c r="IA9" s="932"/>
      <c r="IB9" s="932"/>
      <c r="IC9" s="932"/>
      <c r="ID9" s="932"/>
      <c r="IE9" s="932"/>
      <c r="IF9" s="932"/>
      <c r="IG9" s="932"/>
      <c r="IH9" s="932"/>
      <c r="II9" s="932"/>
      <c r="IJ9" s="932"/>
      <c r="IK9" s="932"/>
      <c r="IL9" s="932"/>
      <c r="IM9" s="932"/>
    </row>
    <row r="10" spans="1:247" ht="39.6">
      <c r="A10" s="941" t="s">
        <v>1085</v>
      </c>
      <c r="B10" s="942" t="s">
        <v>1179</v>
      </c>
      <c r="C10" s="943">
        <v>1942552</v>
      </c>
      <c r="D10" s="944">
        <v>666312</v>
      </c>
      <c r="E10" s="944">
        <v>439094</v>
      </c>
      <c r="F10" s="945">
        <v>837146</v>
      </c>
      <c r="G10" s="946">
        <v>5135444</v>
      </c>
      <c r="H10" s="940">
        <v>0.43360494579887954</v>
      </c>
      <c r="I10" s="932"/>
      <c r="J10" s="932"/>
      <c r="K10" s="932"/>
      <c r="L10" s="932"/>
      <c r="M10" s="932"/>
      <c r="N10" s="932"/>
      <c r="O10" s="932"/>
      <c r="P10" s="932"/>
      <c r="Q10" s="932"/>
      <c r="R10" s="932"/>
      <c r="S10" s="932"/>
      <c r="T10" s="932"/>
      <c r="U10" s="932"/>
      <c r="V10" s="932"/>
      <c r="W10" s="932"/>
      <c r="X10" s="932"/>
      <c r="Y10" s="932"/>
      <c r="Z10" s="932"/>
      <c r="AA10" s="932"/>
      <c r="AB10" s="932"/>
      <c r="AC10" s="932"/>
      <c r="AD10" s="932"/>
      <c r="AE10" s="932"/>
      <c r="AF10" s="932"/>
      <c r="AG10" s="932"/>
      <c r="AH10" s="932"/>
      <c r="AI10" s="932"/>
      <c r="AJ10" s="932"/>
      <c r="AK10" s="932"/>
      <c r="AL10" s="932"/>
      <c r="AM10" s="932"/>
      <c r="AN10" s="932"/>
      <c r="AO10" s="932"/>
      <c r="AP10" s="932"/>
      <c r="AQ10" s="932"/>
      <c r="AR10" s="932"/>
      <c r="AS10" s="932"/>
      <c r="AT10" s="932"/>
      <c r="AU10" s="932"/>
      <c r="AV10" s="932"/>
      <c r="AW10" s="932"/>
      <c r="AX10" s="932"/>
      <c r="AY10" s="932"/>
      <c r="AZ10" s="932"/>
      <c r="BA10" s="932"/>
      <c r="BB10" s="932"/>
      <c r="BC10" s="932"/>
      <c r="BD10" s="932"/>
      <c r="BE10" s="932"/>
      <c r="BF10" s="932"/>
      <c r="BG10" s="932"/>
      <c r="BH10" s="932"/>
      <c r="BI10" s="932"/>
      <c r="BJ10" s="932"/>
      <c r="BK10" s="932"/>
      <c r="BL10" s="932"/>
      <c r="BM10" s="932"/>
      <c r="BN10" s="932"/>
      <c r="BO10" s="932"/>
      <c r="BP10" s="932"/>
      <c r="BQ10" s="932"/>
      <c r="BR10" s="932"/>
      <c r="BS10" s="932"/>
      <c r="BT10" s="932"/>
      <c r="BU10" s="932"/>
      <c r="BV10" s="932"/>
      <c r="BW10" s="932"/>
      <c r="BX10" s="932"/>
      <c r="BY10" s="932"/>
      <c r="BZ10" s="932"/>
      <c r="CA10" s="932"/>
      <c r="CB10" s="932"/>
      <c r="CC10" s="932"/>
      <c r="CD10" s="932"/>
      <c r="CE10" s="932"/>
      <c r="CF10" s="932"/>
      <c r="CG10" s="932"/>
      <c r="CH10" s="932"/>
      <c r="CI10" s="932"/>
      <c r="CJ10" s="932"/>
      <c r="CK10" s="932"/>
      <c r="CL10" s="932"/>
      <c r="CM10" s="932"/>
      <c r="CN10" s="932"/>
      <c r="CO10" s="932"/>
      <c r="CP10" s="932"/>
      <c r="CQ10" s="932"/>
      <c r="CR10" s="932"/>
      <c r="CS10" s="932"/>
      <c r="CT10" s="932"/>
      <c r="CU10" s="932"/>
      <c r="CV10" s="932"/>
      <c r="CW10" s="932"/>
      <c r="CX10" s="932"/>
      <c r="CY10" s="932"/>
      <c r="CZ10" s="932"/>
      <c r="DA10" s="932"/>
      <c r="DB10" s="932"/>
      <c r="DC10" s="932"/>
      <c r="DD10" s="932"/>
      <c r="DE10" s="932"/>
      <c r="DF10" s="932"/>
      <c r="DG10" s="932"/>
      <c r="DH10" s="932"/>
      <c r="DI10" s="932"/>
      <c r="DJ10" s="932"/>
      <c r="DK10" s="932"/>
      <c r="DL10" s="932"/>
      <c r="DM10" s="932"/>
      <c r="DN10" s="932"/>
      <c r="DO10" s="932"/>
      <c r="DP10" s="932"/>
      <c r="DQ10" s="932"/>
      <c r="DR10" s="932"/>
      <c r="DS10" s="932"/>
      <c r="DT10" s="932"/>
      <c r="DU10" s="932"/>
      <c r="DV10" s="932"/>
      <c r="DW10" s="932"/>
      <c r="DX10" s="932"/>
      <c r="DY10" s="932"/>
      <c r="DZ10" s="932"/>
      <c r="EA10" s="932"/>
      <c r="EB10" s="932"/>
      <c r="EC10" s="932"/>
      <c r="ED10" s="932"/>
      <c r="EE10" s="932"/>
      <c r="EF10" s="932"/>
      <c r="EG10" s="932"/>
      <c r="EH10" s="932"/>
      <c r="EI10" s="932"/>
      <c r="EJ10" s="932"/>
      <c r="EK10" s="932"/>
      <c r="EL10" s="932"/>
      <c r="EM10" s="932"/>
      <c r="EN10" s="932"/>
      <c r="EO10" s="932"/>
      <c r="EP10" s="932"/>
      <c r="EQ10" s="932"/>
      <c r="ER10" s="932"/>
      <c r="ES10" s="932"/>
      <c r="ET10" s="932"/>
      <c r="EU10" s="932"/>
      <c r="EV10" s="932"/>
      <c r="EW10" s="932"/>
      <c r="EX10" s="932"/>
      <c r="EY10" s="932"/>
      <c r="EZ10" s="932"/>
      <c r="FA10" s="932"/>
      <c r="FB10" s="932"/>
      <c r="FC10" s="932"/>
      <c r="FD10" s="932"/>
      <c r="FE10" s="932"/>
      <c r="FF10" s="932"/>
      <c r="FG10" s="932"/>
      <c r="FH10" s="932"/>
      <c r="FI10" s="932"/>
      <c r="FJ10" s="932"/>
      <c r="FK10" s="932"/>
      <c r="FL10" s="932"/>
      <c r="FM10" s="932"/>
      <c r="FN10" s="932"/>
      <c r="FO10" s="932"/>
      <c r="FP10" s="932"/>
      <c r="FQ10" s="932"/>
      <c r="FR10" s="932"/>
      <c r="FS10" s="932"/>
      <c r="FT10" s="932"/>
      <c r="FU10" s="932"/>
      <c r="FV10" s="932"/>
      <c r="FW10" s="932"/>
      <c r="FX10" s="932"/>
      <c r="FY10" s="932"/>
      <c r="FZ10" s="932"/>
      <c r="GA10" s="932"/>
      <c r="GB10" s="932"/>
      <c r="GC10" s="932"/>
      <c r="GD10" s="932"/>
      <c r="GE10" s="932"/>
      <c r="GF10" s="932"/>
      <c r="GG10" s="932"/>
      <c r="GH10" s="932"/>
      <c r="GI10" s="932"/>
      <c r="GJ10" s="932"/>
      <c r="GK10" s="932"/>
      <c r="GL10" s="932"/>
      <c r="GM10" s="932"/>
      <c r="GN10" s="932"/>
      <c r="GO10" s="932"/>
      <c r="GP10" s="932"/>
      <c r="GQ10" s="932"/>
      <c r="GR10" s="932"/>
      <c r="GS10" s="932"/>
      <c r="GT10" s="932"/>
      <c r="GU10" s="932"/>
      <c r="GV10" s="932"/>
      <c r="GW10" s="932"/>
      <c r="GX10" s="932"/>
      <c r="GY10" s="932"/>
      <c r="GZ10" s="932"/>
      <c r="HA10" s="932"/>
      <c r="HB10" s="932"/>
      <c r="HC10" s="932"/>
      <c r="HD10" s="932"/>
      <c r="HE10" s="932"/>
      <c r="HF10" s="932"/>
      <c r="HG10" s="932"/>
      <c r="HH10" s="932"/>
      <c r="HI10" s="932"/>
      <c r="HJ10" s="932"/>
      <c r="HK10" s="932"/>
      <c r="HL10" s="932"/>
      <c r="HM10" s="932"/>
      <c r="HN10" s="932"/>
      <c r="HO10" s="932"/>
      <c r="HP10" s="932"/>
      <c r="HQ10" s="932"/>
      <c r="HR10" s="932"/>
      <c r="HS10" s="932"/>
      <c r="HT10" s="932"/>
      <c r="HU10" s="932"/>
      <c r="HV10" s="932"/>
      <c r="HW10" s="932"/>
      <c r="HX10" s="932"/>
      <c r="HY10" s="932"/>
      <c r="HZ10" s="932"/>
      <c r="IA10" s="932"/>
      <c r="IB10" s="932"/>
      <c r="IC10" s="932"/>
      <c r="ID10" s="932"/>
      <c r="IE10" s="932"/>
      <c r="IF10" s="932"/>
      <c r="IG10" s="932"/>
      <c r="IH10" s="932"/>
      <c r="II10" s="932"/>
      <c r="IJ10" s="932"/>
      <c r="IK10" s="932"/>
      <c r="IL10" s="932"/>
      <c r="IM10" s="932"/>
    </row>
    <row r="11" spans="1:247" ht="39.6">
      <c r="A11" s="941" t="s">
        <v>1087</v>
      </c>
      <c r="B11" s="942" t="s">
        <v>1086</v>
      </c>
      <c r="C11" s="943">
        <v>11070659</v>
      </c>
      <c r="D11" s="944">
        <v>6230350</v>
      </c>
      <c r="E11" s="944">
        <v>748464</v>
      </c>
      <c r="F11" s="945">
        <v>4091845</v>
      </c>
      <c r="G11" s="946">
        <v>18864132</v>
      </c>
      <c r="H11" s="940">
        <v>2.4711268968104214</v>
      </c>
      <c r="I11" s="932"/>
      <c r="J11" s="932"/>
      <c r="K11" s="932"/>
      <c r="L11" s="932"/>
      <c r="M11" s="932"/>
      <c r="N11" s="932"/>
      <c r="O11" s="932"/>
      <c r="P11" s="932"/>
      <c r="Q11" s="932"/>
      <c r="R11" s="932"/>
      <c r="S11" s="932"/>
      <c r="T11" s="932"/>
      <c r="U11" s="932"/>
      <c r="V11" s="932"/>
      <c r="W11" s="932"/>
      <c r="X11" s="932"/>
      <c r="Y11" s="932"/>
      <c r="Z11" s="932"/>
      <c r="AA11" s="932"/>
      <c r="AB11" s="932"/>
      <c r="AC11" s="932"/>
      <c r="AD11" s="932"/>
      <c r="AE11" s="932"/>
      <c r="AF11" s="932"/>
      <c r="AG11" s="932"/>
      <c r="AH11" s="932"/>
      <c r="AI11" s="932"/>
      <c r="AJ11" s="932"/>
      <c r="AK11" s="932"/>
      <c r="AL11" s="932"/>
      <c r="AM11" s="932"/>
      <c r="AN11" s="932"/>
      <c r="AO11" s="932"/>
      <c r="AP11" s="932"/>
      <c r="AQ11" s="932"/>
      <c r="AR11" s="932"/>
      <c r="AS11" s="932"/>
      <c r="AT11" s="932"/>
      <c r="AU11" s="932"/>
      <c r="AV11" s="932"/>
      <c r="AW11" s="932"/>
      <c r="AX11" s="932"/>
      <c r="AY11" s="932"/>
      <c r="AZ11" s="932"/>
      <c r="BA11" s="932"/>
      <c r="BB11" s="932"/>
      <c r="BC11" s="932"/>
      <c r="BD11" s="932"/>
      <c r="BE11" s="932"/>
      <c r="BF11" s="932"/>
      <c r="BG11" s="932"/>
      <c r="BH11" s="932"/>
      <c r="BI11" s="932"/>
      <c r="BJ11" s="932"/>
      <c r="BK11" s="932"/>
      <c r="BL11" s="932"/>
      <c r="BM11" s="932"/>
      <c r="BN11" s="932"/>
      <c r="BO11" s="932"/>
      <c r="BP11" s="932"/>
      <c r="BQ11" s="932"/>
      <c r="BR11" s="932"/>
      <c r="BS11" s="932"/>
      <c r="BT11" s="932"/>
      <c r="BU11" s="932"/>
      <c r="BV11" s="932"/>
      <c r="BW11" s="932"/>
      <c r="BX11" s="932"/>
      <c r="BY11" s="932"/>
      <c r="BZ11" s="932"/>
      <c r="CA11" s="932"/>
      <c r="CB11" s="932"/>
      <c r="CC11" s="932"/>
      <c r="CD11" s="932"/>
      <c r="CE11" s="932"/>
      <c r="CF11" s="932"/>
      <c r="CG11" s="932"/>
      <c r="CH11" s="932"/>
      <c r="CI11" s="932"/>
      <c r="CJ11" s="932"/>
      <c r="CK11" s="932"/>
      <c r="CL11" s="932"/>
      <c r="CM11" s="932"/>
      <c r="CN11" s="932"/>
      <c r="CO11" s="932"/>
      <c r="CP11" s="932"/>
      <c r="CQ11" s="932"/>
      <c r="CR11" s="932"/>
      <c r="CS11" s="932"/>
      <c r="CT11" s="932"/>
      <c r="CU11" s="932"/>
      <c r="CV11" s="932"/>
      <c r="CW11" s="932"/>
      <c r="CX11" s="932"/>
      <c r="CY11" s="932"/>
      <c r="CZ11" s="932"/>
      <c r="DA11" s="932"/>
      <c r="DB11" s="932"/>
      <c r="DC11" s="932"/>
      <c r="DD11" s="932"/>
      <c r="DE11" s="932"/>
      <c r="DF11" s="932"/>
      <c r="DG11" s="932"/>
      <c r="DH11" s="932"/>
      <c r="DI11" s="932"/>
      <c r="DJ11" s="932"/>
      <c r="DK11" s="932"/>
      <c r="DL11" s="932"/>
      <c r="DM11" s="932"/>
      <c r="DN11" s="932"/>
      <c r="DO11" s="932"/>
      <c r="DP11" s="932"/>
      <c r="DQ11" s="932"/>
      <c r="DR11" s="932"/>
      <c r="DS11" s="932"/>
      <c r="DT11" s="932"/>
      <c r="DU11" s="932"/>
      <c r="DV11" s="932"/>
      <c r="DW11" s="932"/>
      <c r="DX11" s="932"/>
      <c r="DY11" s="932"/>
      <c r="DZ11" s="932"/>
      <c r="EA11" s="932"/>
      <c r="EB11" s="932"/>
      <c r="EC11" s="932"/>
      <c r="ED11" s="932"/>
      <c r="EE11" s="932"/>
      <c r="EF11" s="932"/>
      <c r="EG11" s="932"/>
      <c r="EH11" s="932"/>
      <c r="EI11" s="932"/>
      <c r="EJ11" s="932"/>
      <c r="EK11" s="932"/>
      <c r="EL11" s="932"/>
      <c r="EM11" s="932"/>
      <c r="EN11" s="932"/>
      <c r="EO11" s="932"/>
      <c r="EP11" s="932"/>
      <c r="EQ11" s="932"/>
      <c r="ER11" s="932"/>
      <c r="ES11" s="932"/>
      <c r="ET11" s="932"/>
      <c r="EU11" s="932"/>
      <c r="EV11" s="932"/>
      <c r="EW11" s="932"/>
      <c r="EX11" s="932"/>
      <c r="EY11" s="932"/>
      <c r="EZ11" s="932"/>
      <c r="FA11" s="932"/>
      <c r="FB11" s="932"/>
      <c r="FC11" s="932"/>
      <c r="FD11" s="932"/>
      <c r="FE11" s="932"/>
      <c r="FF11" s="932"/>
      <c r="FG11" s="932"/>
      <c r="FH11" s="932"/>
      <c r="FI11" s="932"/>
      <c r="FJ11" s="932"/>
      <c r="FK11" s="932"/>
      <c r="FL11" s="932"/>
      <c r="FM11" s="932"/>
      <c r="FN11" s="932"/>
      <c r="FO11" s="932"/>
      <c r="FP11" s="932"/>
      <c r="FQ11" s="932"/>
      <c r="FR11" s="932"/>
      <c r="FS11" s="932"/>
      <c r="FT11" s="932"/>
      <c r="FU11" s="932"/>
      <c r="FV11" s="932"/>
      <c r="FW11" s="932"/>
      <c r="FX11" s="932"/>
      <c r="FY11" s="932"/>
      <c r="FZ11" s="932"/>
      <c r="GA11" s="932"/>
      <c r="GB11" s="932"/>
      <c r="GC11" s="932"/>
      <c r="GD11" s="932"/>
      <c r="GE11" s="932"/>
      <c r="GF11" s="932"/>
      <c r="GG11" s="932"/>
      <c r="GH11" s="932"/>
      <c r="GI11" s="932"/>
      <c r="GJ11" s="932"/>
      <c r="GK11" s="932"/>
      <c r="GL11" s="932"/>
      <c r="GM11" s="932"/>
      <c r="GN11" s="932"/>
      <c r="GO11" s="932"/>
      <c r="GP11" s="932"/>
      <c r="GQ11" s="932"/>
      <c r="GR11" s="932"/>
      <c r="GS11" s="932"/>
      <c r="GT11" s="932"/>
      <c r="GU11" s="932"/>
      <c r="GV11" s="932"/>
      <c r="GW11" s="932"/>
      <c r="GX11" s="932"/>
      <c r="GY11" s="932"/>
      <c r="GZ11" s="932"/>
      <c r="HA11" s="932"/>
      <c r="HB11" s="932"/>
      <c r="HC11" s="932"/>
      <c r="HD11" s="932"/>
      <c r="HE11" s="932"/>
      <c r="HF11" s="932"/>
      <c r="HG11" s="932"/>
      <c r="HH11" s="932"/>
      <c r="HI11" s="932"/>
      <c r="HJ11" s="932"/>
      <c r="HK11" s="932"/>
      <c r="HL11" s="932"/>
      <c r="HM11" s="932"/>
      <c r="HN11" s="932"/>
      <c r="HO11" s="932"/>
      <c r="HP11" s="932"/>
      <c r="HQ11" s="932"/>
      <c r="HR11" s="932"/>
      <c r="HS11" s="932"/>
      <c r="HT11" s="932"/>
      <c r="HU11" s="932"/>
      <c r="HV11" s="932"/>
      <c r="HW11" s="932"/>
      <c r="HX11" s="932"/>
      <c r="HY11" s="932"/>
      <c r="HZ11" s="932"/>
      <c r="IA11" s="932"/>
      <c r="IB11" s="932"/>
      <c r="IC11" s="932"/>
      <c r="ID11" s="932"/>
      <c r="IE11" s="932"/>
      <c r="IF11" s="932"/>
      <c r="IG11" s="932"/>
      <c r="IH11" s="932"/>
      <c r="II11" s="932"/>
      <c r="IJ11" s="932"/>
      <c r="IK11" s="932"/>
      <c r="IL11" s="932"/>
      <c r="IM11" s="932"/>
    </row>
    <row r="12" spans="1:247" ht="22.5" customHeight="1">
      <c r="A12" s="941" t="s">
        <v>1089</v>
      </c>
      <c r="B12" s="942" t="s">
        <v>1088</v>
      </c>
      <c r="C12" s="943">
        <v>0</v>
      </c>
      <c r="D12" s="944">
        <v>0</v>
      </c>
      <c r="E12" s="944">
        <v>0</v>
      </c>
      <c r="F12" s="945">
        <v>0</v>
      </c>
      <c r="G12" s="946">
        <v>952694</v>
      </c>
      <c r="H12" s="940">
        <v>0</v>
      </c>
      <c r="I12" s="932"/>
      <c r="J12" s="932"/>
      <c r="K12" s="932"/>
      <c r="L12" s="932"/>
      <c r="M12" s="932"/>
      <c r="N12" s="932"/>
      <c r="O12" s="932"/>
      <c r="P12" s="932"/>
      <c r="Q12" s="932"/>
      <c r="R12" s="932"/>
      <c r="S12" s="932"/>
      <c r="T12" s="932"/>
      <c r="U12" s="932"/>
      <c r="V12" s="932"/>
      <c r="W12" s="932"/>
      <c r="X12" s="932"/>
      <c r="Y12" s="932"/>
      <c r="Z12" s="932"/>
      <c r="AA12" s="932"/>
      <c r="AB12" s="932"/>
      <c r="AC12" s="932"/>
      <c r="AD12" s="932"/>
      <c r="AE12" s="932"/>
      <c r="AF12" s="932"/>
      <c r="AG12" s="932"/>
      <c r="AH12" s="932"/>
      <c r="AI12" s="932"/>
      <c r="AJ12" s="932"/>
      <c r="AK12" s="932"/>
      <c r="AL12" s="932"/>
      <c r="AM12" s="932"/>
      <c r="AN12" s="932"/>
      <c r="AO12" s="932"/>
      <c r="AP12" s="932"/>
      <c r="AQ12" s="932"/>
      <c r="AR12" s="932"/>
      <c r="AS12" s="932"/>
      <c r="AT12" s="932"/>
      <c r="AU12" s="932"/>
      <c r="AV12" s="932"/>
      <c r="AW12" s="932"/>
      <c r="AX12" s="932"/>
      <c r="AY12" s="932"/>
      <c r="AZ12" s="932"/>
      <c r="BA12" s="932"/>
      <c r="BB12" s="932"/>
      <c r="BC12" s="932"/>
      <c r="BD12" s="932"/>
      <c r="BE12" s="932"/>
      <c r="BF12" s="932"/>
      <c r="BG12" s="932"/>
      <c r="BH12" s="932"/>
      <c r="BI12" s="932"/>
      <c r="BJ12" s="932"/>
      <c r="BK12" s="932"/>
      <c r="BL12" s="932"/>
      <c r="BM12" s="932"/>
      <c r="BN12" s="932"/>
      <c r="BO12" s="932"/>
      <c r="BP12" s="932"/>
      <c r="BQ12" s="932"/>
      <c r="BR12" s="932"/>
      <c r="BS12" s="932"/>
      <c r="BT12" s="932"/>
      <c r="BU12" s="932"/>
      <c r="BV12" s="932"/>
      <c r="BW12" s="932"/>
      <c r="BX12" s="932"/>
      <c r="BY12" s="932"/>
      <c r="BZ12" s="932"/>
      <c r="CA12" s="932"/>
      <c r="CB12" s="932"/>
      <c r="CC12" s="932"/>
      <c r="CD12" s="932"/>
      <c r="CE12" s="932"/>
      <c r="CF12" s="932"/>
      <c r="CG12" s="932"/>
      <c r="CH12" s="932"/>
      <c r="CI12" s="932"/>
      <c r="CJ12" s="932"/>
      <c r="CK12" s="932"/>
      <c r="CL12" s="932"/>
      <c r="CM12" s="932"/>
      <c r="CN12" s="932"/>
      <c r="CO12" s="932"/>
      <c r="CP12" s="932"/>
      <c r="CQ12" s="932"/>
      <c r="CR12" s="932"/>
      <c r="CS12" s="932"/>
      <c r="CT12" s="932"/>
      <c r="CU12" s="932"/>
      <c r="CV12" s="932"/>
      <c r="CW12" s="932"/>
      <c r="CX12" s="932"/>
      <c r="CY12" s="932"/>
      <c r="CZ12" s="932"/>
      <c r="DA12" s="932"/>
      <c r="DB12" s="932"/>
      <c r="DC12" s="932"/>
      <c r="DD12" s="932"/>
      <c r="DE12" s="932"/>
      <c r="DF12" s="932"/>
      <c r="DG12" s="932"/>
      <c r="DH12" s="932"/>
      <c r="DI12" s="932"/>
      <c r="DJ12" s="932"/>
      <c r="DK12" s="932"/>
      <c r="DL12" s="932"/>
      <c r="DM12" s="932"/>
      <c r="DN12" s="932"/>
      <c r="DO12" s="932"/>
      <c r="DP12" s="932"/>
      <c r="DQ12" s="932"/>
      <c r="DR12" s="932"/>
      <c r="DS12" s="932"/>
      <c r="DT12" s="932"/>
      <c r="DU12" s="932"/>
      <c r="DV12" s="932"/>
      <c r="DW12" s="932"/>
      <c r="DX12" s="932"/>
      <c r="DY12" s="932"/>
      <c r="DZ12" s="932"/>
      <c r="EA12" s="932"/>
      <c r="EB12" s="932"/>
      <c r="EC12" s="932"/>
      <c r="ED12" s="932"/>
      <c r="EE12" s="932"/>
      <c r="EF12" s="932"/>
      <c r="EG12" s="932"/>
      <c r="EH12" s="932"/>
      <c r="EI12" s="932"/>
      <c r="EJ12" s="932"/>
      <c r="EK12" s="932"/>
      <c r="EL12" s="932"/>
      <c r="EM12" s="932"/>
      <c r="EN12" s="932"/>
      <c r="EO12" s="932"/>
      <c r="EP12" s="932"/>
      <c r="EQ12" s="932"/>
      <c r="ER12" s="932"/>
      <c r="ES12" s="932"/>
      <c r="ET12" s="932"/>
      <c r="EU12" s="932"/>
      <c r="EV12" s="932"/>
      <c r="EW12" s="932"/>
      <c r="EX12" s="932"/>
      <c r="EY12" s="932"/>
      <c r="EZ12" s="932"/>
      <c r="FA12" s="932"/>
      <c r="FB12" s="932"/>
      <c r="FC12" s="932"/>
      <c r="FD12" s="932"/>
      <c r="FE12" s="932"/>
      <c r="FF12" s="932"/>
      <c r="FG12" s="932"/>
      <c r="FH12" s="932"/>
      <c r="FI12" s="932"/>
      <c r="FJ12" s="932"/>
      <c r="FK12" s="932"/>
      <c r="FL12" s="932"/>
      <c r="FM12" s="932"/>
      <c r="FN12" s="932"/>
      <c r="FO12" s="932"/>
      <c r="FP12" s="932"/>
      <c r="FQ12" s="932"/>
      <c r="FR12" s="932"/>
      <c r="FS12" s="932"/>
      <c r="FT12" s="932"/>
      <c r="FU12" s="932"/>
      <c r="FV12" s="932"/>
      <c r="FW12" s="932"/>
      <c r="FX12" s="932"/>
      <c r="FY12" s="932"/>
      <c r="FZ12" s="932"/>
      <c r="GA12" s="932"/>
      <c r="GB12" s="932"/>
      <c r="GC12" s="932"/>
      <c r="GD12" s="932"/>
      <c r="GE12" s="932"/>
      <c r="GF12" s="932"/>
      <c r="GG12" s="932"/>
      <c r="GH12" s="932"/>
      <c r="GI12" s="932"/>
      <c r="GJ12" s="932"/>
      <c r="GK12" s="932"/>
      <c r="GL12" s="932"/>
      <c r="GM12" s="932"/>
      <c r="GN12" s="932"/>
      <c r="GO12" s="932"/>
      <c r="GP12" s="932"/>
      <c r="GQ12" s="932"/>
      <c r="GR12" s="932"/>
      <c r="GS12" s="932"/>
      <c r="GT12" s="932"/>
      <c r="GU12" s="932"/>
      <c r="GV12" s="932"/>
      <c r="GW12" s="932"/>
      <c r="GX12" s="932"/>
      <c r="GY12" s="932"/>
      <c r="GZ12" s="932"/>
      <c r="HA12" s="932"/>
      <c r="HB12" s="932"/>
      <c r="HC12" s="932"/>
      <c r="HD12" s="932"/>
      <c r="HE12" s="932"/>
      <c r="HF12" s="932"/>
      <c r="HG12" s="932"/>
      <c r="HH12" s="932"/>
      <c r="HI12" s="932"/>
      <c r="HJ12" s="932"/>
      <c r="HK12" s="932"/>
      <c r="HL12" s="932"/>
      <c r="HM12" s="932"/>
      <c r="HN12" s="932"/>
      <c r="HO12" s="932"/>
      <c r="HP12" s="932"/>
      <c r="HQ12" s="932"/>
      <c r="HR12" s="932"/>
      <c r="HS12" s="932"/>
      <c r="HT12" s="932"/>
      <c r="HU12" s="932"/>
      <c r="HV12" s="932"/>
      <c r="HW12" s="932"/>
      <c r="HX12" s="932"/>
      <c r="HY12" s="932"/>
      <c r="HZ12" s="932"/>
      <c r="IA12" s="932"/>
      <c r="IB12" s="932"/>
      <c r="IC12" s="932"/>
      <c r="ID12" s="932"/>
      <c r="IE12" s="932"/>
      <c r="IF12" s="932"/>
      <c r="IG12" s="932"/>
      <c r="IH12" s="932"/>
      <c r="II12" s="932"/>
      <c r="IJ12" s="932"/>
      <c r="IK12" s="932"/>
      <c r="IL12" s="932"/>
      <c r="IM12" s="932"/>
    </row>
    <row r="13" spans="1:247" ht="13.2">
      <c r="A13" s="941" t="s">
        <v>1091</v>
      </c>
      <c r="B13" s="942" t="s">
        <v>1090</v>
      </c>
      <c r="C13" s="943">
        <v>0</v>
      </c>
      <c r="D13" s="944">
        <v>0</v>
      </c>
      <c r="E13" s="944">
        <v>0</v>
      </c>
      <c r="F13" s="945">
        <v>0</v>
      </c>
      <c r="G13" s="946">
        <v>0</v>
      </c>
      <c r="H13" s="940">
        <v>0</v>
      </c>
      <c r="I13" s="932"/>
      <c r="J13" s="932"/>
      <c r="K13" s="932"/>
      <c r="L13" s="932"/>
      <c r="M13" s="932"/>
      <c r="N13" s="932"/>
      <c r="O13" s="932"/>
      <c r="P13" s="932"/>
      <c r="Q13" s="932"/>
      <c r="R13" s="932"/>
      <c r="S13" s="932"/>
      <c r="T13" s="932"/>
      <c r="U13" s="932"/>
      <c r="V13" s="932"/>
      <c r="W13" s="932"/>
      <c r="X13" s="932"/>
      <c r="Y13" s="932"/>
      <c r="Z13" s="932"/>
      <c r="AA13" s="932"/>
      <c r="AB13" s="932"/>
      <c r="AC13" s="932"/>
      <c r="AD13" s="932"/>
      <c r="AE13" s="932"/>
      <c r="AF13" s="932"/>
      <c r="AG13" s="932"/>
      <c r="AH13" s="932"/>
      <c r="AI13" s="932"/>
      <c r="AJ13" s="932"/>
      <c r="AK13" s="932"/>
      <c r="AL13" s="932"/>
      <c r="AM13" s="932"/>
      <c r="AN13" s="932"/>
      <c r="AO13" s="932"/>
      <c r="AP13" s="932"/>
      <c r="AQ13" s="932"/>
      <c r="AR13" s="932"/>
      <c r="AS13" s="932"/>
      <c r="AT13" s="932"/>
      <c r="AU13" s="932"/>
      <c r="AV13" s="932"/>
      <c r="AW13" s="932"/>
      <c r="AX13" s="932"/>
      <c r="AY13" s="932"/>
      <c r="AZ13" s="932"/>
      <c r="BA13" s="932"/>
      <c r="BB13" s="932"/>
      <c r="BC13" s="932"/>
      <c r="BD13" s="932"/>
      <c r="BE13" s="932"/>
      <c r="BF13" s="932"/>
      <c r="BG13" s="932"/>
      <c r="BH13" s="932"/>
      <c r="BI13" s="932"/>
      <c r="BJ13" s="932"/>
      <c r="BK13" s="932"/>
      <c r="BL13" s="932"/>
      <c r="BM13" s="932"/>
      <c r="BN13" s="932"/>
      <c r="BO13" s="932"/>
      <c r="BP13" s="932"/>
      <c r="BQ13" s="932"/>
      <c r="BR13" s="932"/>
      <c r="BS13" s="932"/>
      <c r="BT13" s="932"/>
      <c r="BU13" s="932"/>
      <c r="BV13" s="932"/>
      <c r="BW13" s="932"/>
      <c r="BX13" s="932"/>
      <c r="BY13" s="932"/>
      <c r="BZ13" s="932"/>
      <c r="CA13" s="932"/>
      <c r="CB13" s="932"/>
      <c r="CC13" s="932"/>
      <c r="CD13" s="932"/>
      <c r="CE13" s="932"/>
      <c r="CF13" s="932"/>
      <c r="CG13" s="932"/>
      <c r="CH13" s="932"/>
      <c r="CI13" s="932"/>
      <c r="CJ13" s="932"/>
      <c r="CK13" s="932"/>
      <c r="CL13" s="932"/>
      <c r="CM13" s="932"/>
      <c r="CN13" s="932"/>
      <c r="CO13" s="932"/>
      <c r="CP13" s="932"/>
      <c r="CQ13" s="932"/>
      <c r="CR13" s="932"/>
      <c r="CS13" s="932"/>
      <c r="CT13" s="932"/>
      <c r="CU13" s="932"/>
      <c r="CV13" s="932"/>
      <c r="CW13" s="932"/>
      <c r="CX13" s="932"/>
      <c r="CY13" s="932"/>
      <c r="CZ13" s="932"/>
      <c r="DA13" s="932"/>
      <c r="DB13" s="932"/>
      <c r="DC13" s="932"/>
      <c r="DD13" s="932"/>
      <c r="DE13" s="932"/>
      <c r="DF13" s="932"/>
      <c r="DG13" s="932"/>
      <c r="DH13" s="932"/>
      <c r="DI13" s="932"/>
      <c r="DJ13" s="932"/>
      <c r="DK13" s="932"/>
      <c r="DL13" s="932"/>
      <c r="DM13" s="932"/>
      <c r="DN13" s="932"/>
      <c r="DO13" s="932"/>
      <c r="DP13" s="932"/>
      <c r="DQ13" s="932"/>
      <c r="DR13" s="932"/>
      <c r="DS13" s="932"/>
      <c r="DT13" s="932"/>
      <c r="DU13" s="932"/>
      <c r="DV13" s="932"/>
      <c r="DW13" s="932"/>
      <c r="DX13" s="932"/>
      <c r="DY13" s="932"/>
      <c r="DZ13" s="932"/>
      <c r="EA13" s="932"/>
      <c r="EB13" s="932"/>
      <c r="EC13" s="932"/>
      <c r="ED13" s="932"/>
      <c r="EE13" s="932"/>
      <c r="EF13" s="932"/>
      <c r="EG13" s="932"/>
      <c r="EH13" s="932"/>
      <c r="EI13" s="932"/>
      <c r="EJ13" s="932"/>
      <c r="EK13" s="932"/>
      <c r="EL13" s="932"/>
      <c r="EM13" s="932"/>
      <c r="EN13" s="932"/>
      <c r="EO13" s="932"/>
      <c r="EP13" s="932"/>
      <c r="EQ13" s="932"/>
      <c r="ER13" s="932"/>
      <c r="ES13" s="932"/>
      <c r="ET13" s="932"/>
      <c r="EU13" s="932"/>
      <c r="EV13" s="932"/>
      <c r="EW13" s="932"/>
      <c r="EX13" s="932"/>
      <c r="EY13" s="932"/>
      <c r="EZ13" s="932"/>
      <c r="FA13" s="932"/>
      <c r="FB13" s="932"/>
      <c r="FC13" s="932"/>
      <c r="FD13" s="932"/>
      <c r="FE13" s="932"/>
      <c r="FF13" s="932"/>
      <c r="FG13" s="932"/>
      <c r="FH13" s="932"/>
      <c r="FI13" s="932"/>
      <c r="FJ13" s="932"/>
      <c r="FK13" s="932"/>
      <c r="FL13" s="932"/>
      <c r="FM13" s="932"/>
      <c r="FN13" s="932"/>
      <c r="FO13" s="932"/>
      <c r="FP13" s="932"/>
      <c r="FQ13" s="932"/>
      <c r="FR13" s="932"/>
      <c r="FS13" s="932"/>
      <c r="FT13" s="932"/>
      <c r="FU13" s="932"/>
      <c r="FV13" s="932"/>
      <c r="FW13" s="932"/>
      <c r="FX13" s="932"/>
      <c r="FY13" s="932"/>
      <c r="FZ13" s="932"/>
      <c r="GA13" s="932"/>
      <c r="GB13" s="932"/>
      <c r="GC13" s="932"/>
      <c r="GD13" s="932"/>
      <c r="GE13" s="932"/>
      <c r="GF13" s="932"/>
      <c r="GG13" s="932"/>
      <c r="GH13" s="932"/>
      <c r="GI13" s="932"/>
      <c r="GJ13" s="932"/>
      <c r="GK13" s="932"/>
      <c r="GL13" s="932"/>
      <c r="GM13" s="932"/>
      <c r="GN13" s="932"/>
      <c r="GO13" s="932"/>
      <c r="GP13" s="932"/>
      <c r="GQ13" s="932"/>
      <c r="GR13" s="932"/>
      <c r="GS13" s="932"/>
      <c r="GT13" s="932"/>
      <c r="GU13" s="932"/>
      <c r="GV13" s="932"/>
      <c r="GW13" s="932"/>
      <c r="GX13" s="932"/>
      <c r="GY13" s="932"/>
      <c r="GZ13" s="932"/>
      <c r="HA13" s="932"/>
      <c r="HB13" s="932"/>
      <c r="HC13" s="932"/>
      <c r="HD13" s="932"/>
      <c r="HE13" s="932"/>
      <c r="HF13" s="932"/>
      <c r="HG13" s="932"/>
      <c r="HH13" s="932"/>
      <c r="HI13" s="932"/>
      <c r="HJ13" s="932"/>
      <c r="HK13" s="932"/>
      <c r="HL13" s="932"/>
      <c r="HM13" s="932"/>
      <c r="HN13" s="932"/>
      <c r="HO13" s="932"/>
      <c r="HP13" s="932"/>
      <c r="HQ13" s="932"/>
      <c r="HR13" s="932"/>
      <c r="HS13" s="932"/>
      <c r="HT13" s="932"/>
      <c r="HU13" s="932"/>
      <c r="HV13" s="932"/>
      <c r="HW13" s="932"/>
      <c r="HX13" s="932"/>
      <c r="HY13" s="932"/>
      <c r="HZ13" s="932"/>
      <c r="IA13" s="932"/>
      <c r="IB13" s="932"/>
      <c r="IC13" s="932"/>
      <c r="ID13" s="932"/>
      <c r="IE13" s="932"/>
      <c r="IF13" s="932"/>
      <c r="IG13" s="932"/>
      <c r="IH13" s="932"/>
      <c r="II13" s="932"/>
      <c r="IJ13" s="932"/>
      <c r="IK13" s="932"/>
      <c r="IL13" s="932"/>
      <c r="IM13" s="932"/>
    </row>
    <row r="14" spans="1:247" ht="13.2">
      <c r="A14" s="947" t="s">
        <v>1092</v>
      </c>
      <c r="B14" s="948" t="s">
        <v>1180</v>
      </c>
      <c r="C14" s="949">
        <v>0</v>
      </c>
      <c r="D14" s="950">
        <v>0</v>
      </c>
      <c r="E14" s="950">
        <v>0</v>
      </c>
      <c r="F14" s="951">
        <v>0</v>
      </c>
      <c r="G14" s="952">
        <v>0</v>
      </c>
      <c r="H14" s="940">
        <v>0</v>
      </c>
      <c r="I14" s="932"/>
      <c r="J14" s="932"/>
      <c r="K14" s="932"/>
      <c r="L14" s="932"/>
      <c r="M14" s="932"/>
      <c r="N14" s="932"/>
      <c r="O14" s="932"/>
      <c r="P14" s="932"/>
      <c r="Q14" s="932"/>
      <c r="R14" s="932"/>
      <c r="S14" s="932"/>
      <c r="T14" s="932"/>
      <c r="U14" s="932"/>
      <c r="V14" s="932"/>
      <c r="W14" s="932"/>
      <c r="X14" s="932"/>
      <c r="Y14" s="932"/>
      <c r="Z14" s="932"/>
      <c r="AA14" s="932"/>
      <c r="AB14" s="932"/>
      <c r="AC14" s="932"/>
      <c r="AD14" s="932"/>
      <c r="AE14" s="932"/>
      <c r="AF14" s="932"/>
      <c r="AG14" s="932"/>
      <c r="AH14" s="932"/>
      <c r="AI14" s="932"/>
      <c r="AJ14" s="932"/>
      <c r="AK14" s="932"/>
      <c r="AL14" s="932"/>
      <c r="AM14" s="932"/>
      <c r="AN14" s="932"/>
      <c r="AO14" s="932"/>
      <c r="AP14" s="932"/>
      <c r="AQ14" s="932"/>
      <c r="AR14" s="932"/>
      <c r="AS14" s="932"/>
      <c r="AT14" s="932"/>
      <c r="AU14" s="932"/>
      <c r="AV14" s="932"/>
      <c r="AW14" s="932"/>
      <c r="AX14" s="932"/>
      <c r="AY14" s="932"/>
      <c r="AZ14" s="932"/>
      <c r="BA14" s="932"/>
      <c r="BB14" s="932"/>
      <c r="BC14" s="932"/>
      <c r="BD14" s="932"/>
      <c r="BE14" s="932"/>
      <c r="BF14" s="932"/>
      <c r="BG14" s="932"/>
      <c r="BH14" s="932"/>
      <c r="BI14" s="932"/>
      <c r="BJ14" s="932"/>
      <c r="BK14" s="932"/>
      <c r="BL14" s="932"/>
      <c r="BM14" s="932"/>
      <c r="BN14" s="932"/>
      <c r="BO14" s="932"/>
      <c r="BP14" s="932"/>
      <c r="BQ14" s="932"/>
      <c r="BR14" s="932"/>
      <c r="BS14" s="932"/>
      <c r="BT14" s="932"/>
      <c r="BU14" s="932"/>
      <c r="BV14" s="932"/>
      <c r="BW14" s="932"/>
      <c r="BX14" s="932"/>
      <c r="BY14" s="932"/>
      <c r="BZ14" s="932"/>
      <c r="CA14" s="932"/>
      <c r="CB14" s="932"/>
      <c r="CC14" s="932"/>
      <c r="CD14" s="932"/>
      <c r="CE14" s="932"/>
      <c r="CF14" s="932"/>
      <c r="CG14" s="932"/>
      <c r="CH14" s="932"/>
      <c r="CI14" s="932"/>
      <c r="CJ14" s="932"/>
      <c r="CK14" s="932"/>
      <c r="CL14" s="932"/>
      <c r="CM14" s="932"/>
      <c r="CN14" s="932"/>
      <c r="CO14" s="932"/>
      <c r="CP14" s="932"/>
      <c r="CQ14" s="932"/>
      <c r="CR14" s="932"/>
      <c r="CS14" s="932"/>
      <c r="CT14" s="932"/>
      <c r="CU14" s="932"/>
      <c r="CV14" s="932"/>
      <c r="CW14" s="932"/>
      <c r="CX14" s="932"/>
      <c r="CY14" s="932"/>
      <c r="CZ14" s="932"/>
      <c r="DA14" s="932"/>
      <c r="DB14" s="932"/>
      <c r="DC14" s="932"/>
      <c r="DD14" s="932"/>
      <c r="DE14" s="932"/>
      <c r="DF14" s="932"/>
      <c r="DG14" s="932"/>
      <c r="DH14" s="932"/>
      <c r="DI14" s="932"/>
      <c r="DJ14" s="932"/>
      <c r="DK14" s="932"/>
      <c r="DL14" s="932"/>
      <c r="DM14" s="932"/>
      <c r="DN14" s="932"/>
      <c r="DO14" s="932"/>
      <c r="DP14" s="932"/>
      <c r="DQ14" s="932"/>
      <c r="DR14" s="932"/>
      <c r="DS14" s="932"/>
      <c r="DT14" s="932"/>
      <c r="DU14" s="932"/>
      <c r="DV14" s="932"/>
      <c r="DW14" s="932"/>
      <c r="DX14" s="932"/>
      <c r="DY14" s="932"/>
      <c r="DZ14" s="932"/>
      <c r="EA14" s="932"/>
      <c r="EB14" s="932"/>
      <c r="EC14" s="932"/>
      <c r="ED14" s="932"/>
      <c r="EE14" s="932"/>
      <c r="EF14" s="932"/>
      <c r="EG14" s="932"/>
      <c r="EH14" s="932"/>
      <c r="EI14" s="932"/>
      <c r="EJ14" s="932"/>
      <c r="EK14" s="932"/>
      <c r="EL14" s="932"/>
      <c r="EM14" s="932"/>
      <c r="EN14" s="932"/>
      <c r="EO14" s="932"/>
      <c r="EP14" s="932"/>
      <c r="EQ14" s="932"/>
      <c r="ER14" s="932"/>
      <c r="ES14" s="932"/>
      <c r="ET14" s="932"/>
      <c r="EU14" s="932"/>
      <c r="EV14" s="932"/>
      <c r="EW14" s="932"/>
      <c r="EX14" s="932"/>
      <c r="EY14" s="932"/>
      <c r="EZ14" s="932"/>
      <c r="FA14" s="932"/>
      <c r="FB14" s="932"/>
      <c r="FC14" s="932"/>
      <c r="FD14" s="932"/>
      <c r="FE14" s="932"/>
      <c r="FF14" s="932"/>
      <c r="FG14" s="932"/>
      <c r="FH14" s="932"/>
      <c r="FI14" s="932"/>
      <c r="FJ14" s="932"/>
      <c r="FK14" s="932"/>
      <c r="FL14" s="932"/>
      <c r="FM14" s="932"/>
      <c r="FN14" s="932"/>
      <c r="FO14" s="932"/>
      <c r="FP14" s="932"/>
      <c r="FQ14" s="932"/>
      <c r="FR14" s="932"/>
      <c r="FS14" s="932"/>
      <c r="FT14" s="932"/>
      <c r="FU14" s="932"/>
      <c r="FV14" s="932"/>
      <c r="FW14" s="932"/>
      <c r="FX14" s="932"/>
      <c r="FY14" s="932"/>
      <c r="FZ14" s="932"/>
      <c r="GA14" s="932"/>
      <c r="GB14" s="932"/>
      <c r="GC14" s="932"/>
      <c r="GD14" s="932"/>
      <c r="GE14" s="932"/>
      <c r="GF14" s="932"/>
      <c r="GG14" s="932"/>
      <c r="GH14" s="932"/>
      <c r="GI14" s="932"/>
      <c r="GJ14" s="932"/>
      <c r="GK14" s="932"/>
      <c r="GL14" s="932"/>
      <c r="GM14" s="932"/>
      <c r="GN14" s="932"/>
      <c r="GO14" s="932"/>
      <c r="GP14" s="932"/>
      <c r="GQ14" s="932"/>
      <c r="GR14" s="932"/>
      <c r="GS14" s="932"/>
      <c r="GT14" s="932"/>
      <c r="GU14" s="932"/>
      <c r="GV14" s="932"/>
      <c r="GW14" s="932"/>
      <c r="GX14" s="932"/>
      <c r="GY14" s="932"/>
      <c r="GZ14" s="932"/>
      <c r="HA14" s="932"/>
      <c r="HB14" s="932"/>
      <c r="HC14" s="932"/>
      <c r="HD14" s="932"/>
      <c r="HE14" s="932"/>
      <c r="HF14" s="932"/>
      <c r="HG14" s="932"/>
      <c r="HH14" s="932"/>
      <c r="HI14" s="932"/>
      <c r="HJ14" s="932"/>
      <c r="HK14" s="932"/>
      <c r="HL14" s="932"/>
      <c r="HM14" s="932"/>
      <c r="HN14" s="932"/>
      <c r="HO14" s="932"/>
      <c r="HP14" s="932"/>
      <c r="HQ14" s="932"/>
      <c r="HR14" s="932"/>
      <c r="HS14" s="932"/>
      <c r="HT14" s="932"/>
      <c r="HU14" s="932"/>
      <c r="HV14" s="932"/>
      <c r="HW14" s="932"/>
      <c r="HX14" s="932"/>
      <c r="HY14" s="932"/>
      <c r="HZ14" s="932"/>
      <c r="IA14" s="932"/>
      <c r="IB14" s="932"/>
      <c r="IC14" s="932"/>
      <c r="ID14" s="932"/>
      <c r="IE14" s="932"/>
      <c r="IF14" s="932"/>
      <c r="IG14" s="932"/>
      <c r="IH14" s="932"/>
      <c r="II14" s="932"/>
      <c r="IJ14" s="932"/>
      <c r="IK14" s="932"/>
      <c r="IL14" s="932"/>
      <c r="IM14" s="932"/>
    </row>
    <row r="15" spans="1:247" ht="24" customHeight="1">
      <c r="A15" s="2273" t="s">
        <v>1093</v>
      </c>
      <c r="B15" s="2274"/>
      <c r="C15" s="953">
        <v>271862727</v>
      </c>
      <c r="D15" s="954">
        <v>73797610</v>
      </c>
      <c r="E15" s="954">
        <v>45394709</v>
      </c>
      <c r="F15" s="955">
        <v>152670408</v>
      </c>
      <c r="G15" s="956">
        <v>448000425</v>
      </c>
      <c r="H15" s="957">
        <v>60.683586851508011</v>
      </c>
    </row>
    <row r="16" spans="1:247" ht="13.2"/>
    <row r="17" spans="1:1" ht="13.2">
      <c r="A17" s="1078" t="s">
        <v>1112</v>
      </c>
    </row>
    <row r="18" spans="1:1" ht="13.2"/>
    <row r="19" spans="1:1" ht="13.2"/>
    <row r="20" spans="1:1" ht="13.2"/>
    <row r="21" spans="1:1" ht="13.2"/>
    <row r="22" spans="1:1" ht="13.2"/>
    <row r="23" spans="1:1" ht="13.2"/>
  </sheetData>
  <mergeCells count="10">
    <mergeCell ref="A15:B15"/>
    <mergeCell ref="A1:H1"/>
    <mergeCell ref="A2:H2"/>
    <mergeCell ref="A3:A5"/>
    <mergeCell ref="B3:B5"/>
    <mergeCell ref="C3:C4"/>
    <mergeCell ref="D3:F3"/>
    <mergeCell ref="G3:G4"/>
    <mergeCell ref="H3:H4"/>
    <mergeCell ref="C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DD72-1721-4453-81CF-3A7A2A8D7BFE}">
  <dimension ref="A1:I26"/>
  <sheetViews>
    <sheetView workbookViewId="0">
      <selection activeCell="E16" sqref="E16"/>
    </sheetView>
  </sheetViews>
  <sheetFormatPr defaultColWidth="9.109375" defaultRowHeight="13.8"/>
  <cols>
    <col min="1" max="1" width="6" style="468" customWidth="1"/>
    <col min="2" max="2" width="15.6640625" style="468" customWidth="1"/>
    <col min="3" max="4" width="12.5546875" style="468" bestFit="1" customWidth="1"/>
    <col min="5" max="5" width="9.88671875" style="468" bestFit="1" customWidth="1"/>
    <col min="6" max="6" width="12.5546875" style="468" bestFit="1" customWidth="1"/>
    <col min="7" max="7" width="7.109375" style="468" bestFit="1" customWidth="1"/>
    <col min="8" max="8" width="7.44140625" style="468" bestFit="1" customWidth="1"/>
    <col min="9" max="9" width="10.33203125" style="468" customWidth="1"/>
    <col min="10" max="16384" width="9.109375" style="468"/>
  </cols>
  <sheetData>
    <row r="1" spans="1:9" ht="27" customHeight="1">
      <c r="A1" s="2292" t="s">
        <v>798</v>
      </c>
      <c r="B1" s="2292"/>
      <c r="C1" s="2292"/>
      <c r="D1" s="2292"/>
      <c r="E1" s="2292"/>
      <c r="F1" s="2292"/>
      <c r="G1" s="2292"/>
      <c r="H1" s="2292"/>
      <c r="I1" s="2292"/>
    </row>
    <row r="3" spans="1:9">
      <c r="A3" s="2293" t="s">
        <v>91</v>
      </c>
      <c r="B3" s="2295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35.4" customHeight="1">
      <c r="A4" s="2294"/>
      <c r="B4" s="2296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294"/>
      <c r="B5" s="2296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98</v>
      </c>
    </row>
    <row r="7" spans="1:9">
      <c r="A7" s="1114"/>
      <c r="B7" s="1113" t="s">
        <v>99</v>
      </c>
      <c r="C7" s="1110">
        <v>15074861530.870001</v>
      </c>
      <c r="D7" s="1108">
        <v>19620194547.619999</v>
      </c>
      <c r="E7" s="1108">
        <v>8031151.4800000004</v>
      </c>
      <c r="F7" s="1108">
        <v>19612163396.139999</v>
      </c>
      <c r="G7" s="1109">
        <v>100</v>
      </c>
      <c r="H7" s="1109">
        <v>130.19999999999999</v>
      </c>
      <c r="I7" s="1117">
        <v>774.6</v>
      </c>
    </row>
    <row r="8" spans="1:9">
      <c r="A8" s="1104" t="s">
        <v>100</v>
      </c>
      <c r="B8" s="1115" t="s">
        <v>101</v>
      </c>
      <c r="C8" s="1111">
        <v>917887455.35000002</v>
      </c>
      <c r="D8" s="1102">
        <v>1538956396.1800001</v>
      </c>
      <c r="E8" s="1102">
        <v>10056.48</v>
      </c>
      <c r="F8" s="1102">
        <v>1538946339.7</v>
      </c>
      <c r="G8" s="1103">
        <v>7.8</v>
      </c>
      <c r="H8" s="1103">
        <v>167.7</v>
      </c>
      <c r="I8" s="1118">
        <v>794</v>
      </c>
    </row>
    <row r="9" spans="1:9">
      <c r="A9" s="1104" t="s">
        <v>102</v>
      </c>
      <c r="B9" s="1115" t="s">
        <v>103</v>
      </c>
      <c r="C9" s="1111">
        <v>1010991363.6</v>
      </c>
      <c r="D9" s="1102">
        <v>1259550853.1400001</v>
      </c>
      <c r="E9" s="1102">
        <v>167521.20000000001</v>
      </c>
      <c r="F9" s="1102">
        <v>1259383331.9400001</v>
      </c>
      <c r="G9" s="1103">
        <v>6.4</v>
      </c>
      <c r="H9" s="1103">
        <v>124.6</v>
      </c>
      <c r="I9" s="1118">
        <v>979.9</v>
      </c>
    </row>
    <row r="10" spans="1:9">
      <c r="A10" s="1104" t="s">
        <v>104</v>
      </c>
      <c r="B10" s="1115" t="s">
        <v>105</v>
      </c>
      <c r="C10" s="1111">
        <v>1027969608.88</v>
      </c>
      <c r="D10" s="1102">
        <v>1266852263.8499999</v>
      </c>
      <c r="E10" s="1102">
        <v>169391.4</v>
      </c>
      <c r="F10" s="1102">
        <v>1266682872.4499998</v>
      </c>
      <c r="G10" s="1103">
        <v>6.5</v>
      </c>
      <c r="H10" s="1103">
        <v>123.2</v>
      </c>
      <c r="I10" s="1118">
        <v>838.1</v>
      </c>
    </row>
    <row r="11" spans="1:9">
      <c r="A11" s="1104" t="s">
        <v>106</v>
      </c>
      <c r="B11" s="1115" t="s">
        <v>107</v>
      </c>
      <c r="C11" s="1111">
        <v>499909118.94999999</v>
      </c>
      <c r="D11" s="1102">
        <v>625158688.00999999</v>
      </c>
      <c r="E11" s="1102">
        <v>165517.24</v>
      </c>
      <c r="F11" s="1102">
        <v>624993170.76999998</v>
      </c>
      <c r="G11" s="1103">
        <v>3.2</v>
      </c>
      <c r="H11" s="1103">
        <v>125.1</v>
      </c>
      <c r="I11" s="1118">
        <v>867.3</v>
      </c>
    </row>
    <row r="12" spans="1:9">
      <c r="A12" s="1104" t="s">
        <v>108</v>
      </c>
      <c r="B12" s="1115" t="s">
        <v>109</v>
      </c>
      <c r="C12" s="1111">
        <v>861368282.54999995</v>
      </c>
      <c r="D12" s="1102">
        <v>1084281219.5999999</v>
      </c>
      <c r="E12" s="1102">
        <v>21992.400000000001</v>
      </c>
      <c r="F12" s="1102">
        <v>1084259227.1999998</v>
      </c>
      <c r="G12" s="1103">
        <v>5.5</v>
      </c>
      <c r="H12" s="1103">
        <v>125.9</v>
      </c>
      <c r="I12" s="1118">
        <v>678.2</v>
      </c>
    </row>
    <row r="13" spans="1:9">
      <c r="A13" s="1104" t="s">
        <v>110</v>
      </c>
      <c r="B13" s="1115" t="s">
        <v>111</v>
      </c>
      <c r="C13" s="1111">
        <v>1048196241.39</v>
      </c>
      <c r="D13" s="1102">
        <v>1287053793.79</v>
      </c>
      <c r="E13" s="1102">
        <v>1496425</v>
      </c>
      <c r="F13" s="1102">
        <v>1285557368.79</v>
      </c>
      <c r="G13" s="1103">
        <v>6.6</v>
      </c>
      <c r="H13" s="1103">
        <v>122.8</v>
      </c>
      <c r="I13" s="1118">
        <v>527.5</v>
      </c>
    </row>
    <row r="14" spans="1:9">
      <c r="A14" s="1104" t="s">
        <v>112</v>
      </c>
      <c r="B14" s="1115" t="s">
        <v>113</v>
      </c>
      <c r="C14" s="1111">
        <v>1640087380.55</v>
      </c>
      <c r="D14" s="1102">
        <v>2068144023.1199999</v>
      </c>
      <c r="E14" s="1102">
        <v>0</v>
      </c>
      <c r="F14" s="1102">
        <v>2068144023.1199999</v>
      </c>
      <c r="G14" s="1103">
        <v>10.5</v>
      </c>
      <c r="H14" s="1103">
        <v>126.1</v>
      </c>
      <c r="I14" s="1118">
        <v>642.6</v>
      </c>
    </row>
    <row r="15" spans="1:9">
      <c r="A15" s="1104" t="s">
        <v>114</v>
      </c>
      <c r="B15" s="1115" t="s">
        <v>115</v>
      </c>
      <c r="C15" s="1111">
        <v>399276382.13999999</v>
      </c>
      <c r="D15" s="1102">
        <v>891300293.61000001</v>
      </c>
      <c r="E15" s="1102">
        <v>247976.25</v>
      </c>
      <c r="F15" s="1102">
        <v>891052317.36000001</v>
      </c>
      <c r="G15" s="1103">
        <v>4.5</v>
      </c>
      <c r="H15" s="1103">
        <v>223.2</v>
      </c>
      <c r="I15" s="1118">
        <v>1099.5</v>
      </c>
    </row>
    <row r="16" spans="1:9">
      <c r="A16" s="1104" t="s">
        <v>116</v>
      </c>
      <c r="B16" s="1115" t="s">
        <v>117</v>
      </c>
      <c r="C16" s="1111">
        <v>1248304349.01</v>
      </c>
      <c r="D16" s="1102">
        <v>1574118033.6500001</v>
      </c>
      <c r="E16" s="1102">
        <v>356127.47</v>
      </c>
      <c r="F16" s="1102">
        <v>1573761906.1800001</v>
      </c>
      <c r="G16" s="1103">
        <v>8</v>
      </c>
      <c r="H16" s="1103">
        <v>126.1</v>
      </c>
      <c r="I16" s="1118">
        <v>909.6</v>
      </c>
    </row>
    <row r="17" spans="1:9">
      <c r="A17" s="1104" t="s">
        <v>118</v>
      </c>
      <c r="B17" s="1115" t="s">
        <v>119</v>
      </c>
      <c r="C17" s="1111">
        <v>538000106.11000001</v>
      </c>
      <c r="D17" s="1102">
        <v>659246392.64999998</v>
      </c>
      <c r="E17" s="1102">
        <v>580000</v>
      </c>
      <c r="F17" s="1102">
        <v>658666392.64999998</v>
      </c>
      <c r="G17" s="1103">
        <v>3.4</v>
      </c>
      <c r="H17" s="1103">
        <v>122.5</v>
      </c>
      <c r="I17" s="1118">
        <v>917.4</v>
      </c>
    </row>
    <row r="18" spans="1:9">
      <c r="A18" s="1104" t="s">
        <v>120</v>
      </c>
      <c r="B18" s="1115" t="s">
        <v>121</v>
      </c>
      <c r="C18" s="1111">
        <v>1124045510.9100001</v>
      </c>
      <c r="D18" s="1102">
        <v>1420003025.03</v>
      </c>
      <c r="E18" s="1102">
        <v>1288033.6399999999</v>
      </c>
      <c r="F18" s="1102">
        <v>1418714991.3899999</v>
      </c>
      <c r="G18" s="1103">
        <v>7.2</v>
      </c>
      <c r="H18" s="1103">
        <v>126.3</v>
      </c>
      <c r="I18" s="1118">
        <v>938.2</v>
      </c>
    </row>
    <row r="19" spans="1:9">
      <c r="A19" s="1104" t="s">
        <v>122</v>
      </c>
      <c r="B19" s="1115" t="s">
        <v>123</v>
      </c>
      <c r="C19" s="1111">
        <v>811984451.50999999</v>
      </c>
      <c r="D19" s="1102">
        <v>1070588236.5700001</v>
      </c>
      <c r="E19" s="1102">
        <v>0</v>
      </c>
      <c r="F19" s="1102">
        <v>1070588236.5700001</v>
      </c>
      <c r="G19" s="1103">
        <v>5.5</v>
      </c>
      <c r="H19" s="1103">
        <v>131.80000000000001</v>
      </c>
      <c r="I19" s="1118">
        <v>548.9</v>
      </c>
    </row>
    <row r="20" spans="1:9">
      <c r="A20" s="1104" t="s">
        <v>124</v>
      </c>
      <c r="B20" s="1115" t="s">
        <v>125</v>
      </c>
      <c r="C20" s="1111">
        <v>732718069.49000001</v>
      </c>
      <c r="D20" s="1102">
        <v>942549750.54999995</v>
      </c>
      <c r="E20" s="1102">
        <v>1890817.37</v>
      </c>
      <c r="F20" s="1102">
        <v>940658933.17999995</v>
      </c>
      <c r="G20" s="1103">
        <v>4.8</v>
      </c>
      <c r="H20" s="1103">
        <v>128.6</v>
      </c>
      <c r="I20" s="1118">
        <v>955.7</v>
      </c>
    </row>
    <row r="21" spans="1:9">
      <c r="A21" s="1104" t="s">
        <v>126</v>
      </c>
      <c r="B21" s="1115" t="s">
        <v>127</v>
      </c>
      <c r="C21" s="1111">
        <v>840098905.38</v>
      </c>
      <c r="D21" s="1102">
        <v>1007252837.73</v>
      </c>
      <c r="E21" s="1102">
        <v>471014.96</v>
      </c>
      <c r="F21" s="1102">
        <v>1006781822.77</v>
      </c>
      <c r="G21" s="1103">
        <v>5.0999999999999996</v>
      </c>
      <c r="H21" s="1103">
        <v>119.9</v>
      </c>
      <c r="I21" s="1118">
        <v>934.7</v>
      </c>
    </row>
    <row r="22" spans="1:9">
      <c r="A22" s="1104" t="s">
        <v>128</v>
      </c>
      <c r="B22" s="1115" t="s">
        <v>129</v>
      </c>
      <c r="C22" s="1111">
        <v>1706575616.72</v>
      </c>
      <c r="D22" s="1102">
        <v>2121370060.74</v>
      </c>
      <c r="E22" s="1102">
        <v>589478.06999999995</v>
      </c>
      <c r="F22" s="1102">
        <v>2120780582.6700001</v>
      </c>
      <c r="G22" s="1103">
        <v>10.8</v>
      </c>
      <c r="H22" s="1103">
        <v>124.3</v>
      </c>
      <c r="I22" s="1118">
        <v>777.3</v>
      </c>
    </row>
    <row r="23" spans="1:9">
      <c r="A23" s="1105" t="s">
        <v>130</v>
      </c>
      <c r="B23" s="1116" t="s">
        <v>131</v>
      </c>
      <c r="C23" s="1112">
        <v>667448688.33000004</v>
      </c>
      <c r="D23" s="1106">
        <v>803768679.39999998</v>
      </c>
      <c r="E23" s="1106">
        <v>576800</v>
      </c>
      <c r="F23" s="1106">
        <v>803191879.39999998</v>
      </c>
      <c r="G23" s="1107">
        <v>4.0999999999999996</v>
      </c>
      <c r="H23" s="1107">
        <v>120.4</v>
      </c>
      <c r="I23" s="1119">
        <v>731.8</v>
      </c>
    </row>
    <row r="25" spans="1:9" ht="14.4">
      <c r="A25" s="1120" t="s">
        <v>132</v>
      </c>
      <c r="B25" s="1121" t="s">
        <v>1122</v>
      </c>
      <c r="C25" s="18"/>
      <c r="D25" s="18"/>
      <c r="E25" s="18"/>
      <c r="F25" s="18"/>
      <c r="G25" s="18"/>
      <c r="H25" s="18"/>
      <c r="I25" s="18"/>
    </row>
    <row r="26" spans="1:9" ht="14.4">
      <c r="A26" s="1120"/>
      <c r="B26" s="1121" t="s">
        <v>1123</v>
      </c>
      <c r="C26" s="18"/>
      <c r="D26" s="18"/>
      <c r="E26" s="18"/>
      <c r="F26" s="18"/>
      <c r="G26" s="18"/>
      <c r="H26" s="18"/>
      <c r="I26" s="18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51181102362204722" top="0.74803149606299213" bottom="0.74803149606299213" header="0.31496062992125984" footer="0.31496062992125984"/>
  <pageSetup paperSize="9"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3842-075C-45BD-9A50-362BBB03A4CD}">
  <dimension ref="A1:I26"/>
  <sheetViews>
    <sheetView workbookViewId="0">
      <selection activeCell="E16" sqref="E16"/>
    </sheetView>
  </sheetViews>
  <sheetFormatPr defaultColWidth="9.109375" defaultRowHeight="13.8"/>
  <cols>
    <col min="1" max="1" width="5.88671875" style="468" customWidth="1"/>
    <col min="2" max="2" width="17" style="468" customWidth="1"/>
    <col min="3" max="4" width="11.6640625" style="468" bestFit="1" customWidth="1"/>
    <col min="5" max="5" width="10.6640625" style="468" bestFit="1" customWidth="1"/>
    <col min="6" max="6" width="11.6640625" style="468" bestFit="1" customWidth="1"/>
    <col min="7" max="7" width="7.109375" style="468" bestFit="1" customWidth="1"/>
    <col min="8" max="8" width="9.5546875" style="468" customWidth="1"/>
    <col min="9" max="9" width="13.44140625" style="468" customWidth="1"/>
    <col min="10" max="16384" width="9.109375" style="468"/>
  </cols>
  <sheetData>
    <row r="1" spans="1:9" ht="14.4">
      <c r="A1" s="473" t="s">
        <v>133</v>
      </c>
      <c r="B1" s="474"/>
      <c r="C1" s="474"/>
      <c r="D1" s="474"/>
      <c r="E1" s="474"/>
      <c r="F1" s="474"/>
      <c r="G1" s="474"/>
      <c r="H1" s="474"/>
      <c r="I1" s="474"/>
    </row>
    <row r="3" spans="1:9">
      <c r="A3" s="2293" t="s">
        <v>91</v>
      </c>
      <c r="B3" s="2295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294"/>
      <c r="B4" s="2296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294"/>
      <c r="B5" s="2296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98</v>
      </c>
    </row>
    <row r="7" spans="1:9">
      <c r="A7" s="24"/>
      <c r="B7" s="382" t="s">
        <v>99</v>
      </c>
      <c r="C7" s="21">
        <v>4003971112.0900002</v>
      </c>
      <c r="D7" s="38">
        <v>6591774919.6999998</v>
      </c>
      <c r="E7" s="38">
        <v>717341381.87</v>
      </c>
      <c r="F7" s="38">
        <v>5874433537.8299999</v>
      </c>
      <c r="G7" s="19">
        <v>100</v>
      </c>
      <c r="H7" s="19">
        <v>164.6</v>
      </c>
      <c r="I7" s="27">
        <v>260.3</v>
      </c>
    </row>
    <row r="8" spans="1:9">
      <c r="A8" s="34" t="s">
        <v>100</v>
      </c>
      <c r="B8" s="25" t="s">
        <v>101</v>
      </c>
      <c r="C8" s="22">
        <v>302049137.95999998</v>
      </c>
      <c r="D8" s="31">
        <v>604106369.34000003</v>
      </c>
      <c r="E8" s="31">
        <v>40023651.780000001</v>
      </c>
      <c r="F8" s="31">
        <v>564082717.56000006</v>
      </c>
      <c r="G8" s="33">
        <v>9.1999999999999993</v>
      </c>
      <c r="H8" s="33">
        <v>200</v>
      </c>
      <c r="I8" s="28">
        <v>311.7</v>
      </c>
    </row>
    <row r="9" spans="1:9">
      <c r="A9" s="34" t="s">
        <v>102</v>
      </c>
      <c r="B9" s="25" t="s">
        <v>103</v>
      </c>
      <c r="C9" s="22">
        <v>246616309.96000001</v>
      </c>
      <c r="D9" s="31">
        <v>361518329.60000002</v>
      </c>
      <c r="E9" s="31">
        <v>22392722.75</v>
      </c>
      <c r="F9" s="31">
        <v>339125606.85000002</v>
      </c>
      <c r="G9" s="33">
        <v>5.5</v>
      </c>
      <c r="H9" s="33">
        <v>146.6</v>
      </c>
      <c r="I9" s="28">
        <v>281.3</v>
      </c>
    </row>
    <row r="10" spans="1:9">
      <c r="A10" s="34" t="s">
        <v>104</v>
      </c>
      <c r="B10" s="25" t="s">
        <v>105</v>
      </c>
      <c r="C10" s="22">
        <v>223327675.37</v>
      </c>
      <c r="D10" s="31">
        <v>376028063.68000001</v>
      </c>
      <c r="E10" s="31">
        <v>46074207.340000004</v>
      </c>
      <c r="F10" s="31">
        <v>329953856.34000003</v>
      </c>
      <c r="G10" s="33">
        <v>5.7</v>
      </c>
      <c r="H10" s="33">
        <v>168.4</v>
      </c>
      <c r="I10" s="28">
        <v>248.8</v>
      </c>
    </row>
    <row r="11" spans="1:9">
      <c r="A11" s="34" t="s">
        <v>106</v>
      </c>
      <c r="B11" s="25" t="s">
        <v>107</v>
      </c>
      <c r="C11" s="22">
        <v>140544560.81</v>
      </c>
      <c r="D11" s="31">
        <v>194419785.56999999</v>
      </c>
      <c r="E11" s="31">
        <v>16490018.220000001</v>
      </c>
      <c r="F11" s="31">
        <v>177929767.34999999</v>
      </c>
      <c r="G11" s="33">
        <v>2.9</v>
      </c>
      <c r="H11" s="33">
        <v>138.30000000000001</v>
      </c>
      <c r="I11" s="28">
        <v>269.7</v>
      </c>
    </row>
    <row r="12" spans="1:9">
      <c r="A12" s="34" t="s">
        <v>108</v>
      </c>
      <c r="B12" s="25" t="s">
        <v>109</v>
      </c>
      <c r="C12" s="22">
        <v>247054597.66999999</v>
      </c>
      <c r="D12" s="31">
        <v>416250896.70999998</v>
      </c>
      <c r="E12" s="31">
        <v>65444654.920000002</v>
      </c>
      <c r="F12" s="31">
        <v>350806241.78999996</v>
      </c>
      <c r="G12" s="33">
        <v>6.3</v>
      </c>
      <c r="H12" s="33">
        <v>168.5</v>
      </c>
      <c r="I12" s="28">
        <v>260.39999999999998</v>
      </c>
    </row>
    <row r="13" spans="1:9">
      <c r="A13" s="34" t="s">
        <v>110</v>
      </c>
      <c r="B13" s="25" t="s">
        <v>111</v>
      </c>
      <c r="C13" s="22">
        <v>432274525.36000001</v>
      </c>
      <c r="D13" s="31">
        <v>612877516.16999996</v>
      </c>
      <c r="E13" s="31">
        <v>73832658.799999997</v>
      </c>
      <c r="F13" s="31">
        <v>539044857.37</v>
      </c>
      <c r="G13" s="33">
        <v>9.3000000000000007</v>
      </c>
      <c r="H13" s="33">
        <v>141.80000000000001</v>
      </c>
      <c r="I13" s="28">
        <v>251.2</v>
      </c>
    </row>
    <row r="14" spans="1:9">
      <c r="A14" s="34" t="s">
        <v>112</v>
      </c>
      <c r="B14" s="25" t="s">
        <v>113</v>
      </c>
      <c r="C14" s="22">
        <v>485881410.13</v>
      </c>
      <c r="D14" s="31">
        <v>805006570.08000004</v>
      </c>
      <c r="E14" s="31">
        <v>111907711.17</v>
      </c>
      <c r="F14" s="31">
        <v>693098858.91000009</v>
      </c>
      <c r="G14" s="33">
        <v>12.2</v>
      </c>
      <c r="H14" s="33">
        <v>165.7</v>
      </c>
      <c r="I14" s="28">
        <v>250.1</v>
      </c>
    </row>
    <row r="15" spans="1:9">
      <c r="A15" s="34" t="s">
        <v>114</v>
      </c>
      <c r="B15" s="25" t="s">
        <v>115</v>
      </c>
      <c r="C15" s="22">
        <v>115788034.31</v>
      </c>
      <c r="D15" s="31">
        <v>267847766.93000001</v>
      </c>
      <c r="E15" s="31">
        <v>32773091.710000001</v>
      </c>
      <c r="F15" s="31">
        <v>235074675.22</v>
      </c>
      <c r="G15" s="33">
        <v>4.0999999999999996</v>
      </c>
      <c r="H15" s="33">
        <v>231.3</v>
      </c>
      <c r="I15" s="28">
        <v>330.4</v>
      </c>
    </row>
    <row r="16" spans="1:9">
      <c r="A16" s="34" t="s">
        <v>116</v>
      </c>
      <c r="B16" s="25" t="s">
        <v>117</v>
      </c>
      <c r="C16" s="22">
        <v>268930949.06999999</v>
      </c>
      <c r="D16" s="31">
        <v>441594212.95999998</v>
      </c>
      <c r="E16" s="31">
        <v>53711588.229999997</v>
      </c>
      <c r="F16" s="31">
        <v>387882624.72999996</v>
      </c>
      <c r="G16" s="33">
        <v>6.7</v>
      </c>
      <c r="H16" s="33">
        <v>164.2</v>
      </c>
      <c r="I16" s="28">
        <v>255.2</v>
      </c>
    </row>
    <row r="17" spans="1:9">
      <c r="A17" s="34" t="s">
        <v>118</v>
      </c>
      <c r="B17" s="25" t="s">
        <v>119</v>
      </c>
      <c r="C17" s="22">
        <v>143924867.81</v>
      </c>
      <c r="D17" s="31">
        <v>199643660.06999999</v>
      </c>
      <c r="E17" s="31">
        <v>24266029.43</v>
      </c>
      <c r="F17" s="31">
        <v>175377630.63999999</v>
      </c>
      <c r="G17" s="33">
        <v>3</v>
      </c>
      <c r="H17" s="33">
        <v>138.69999999999999</v>
      </c>
      <c r="I17" s="28">
        <v>277.8</v>
      </c>
    </row>
    <row r="18" spans="1:9">
      <c r="A18" s="34" t="s">
        <v>120</v>
      </c>
      <c r="B18" s="25" t="s">
        <v>121</v>
      </c>
      <c r="C18" s="22">
        <v>260714036.18000001</v>
      </c>
      <c r="D18" s="31">
        <v>432850801.37</v>
      </c>
      <c r="E18" s="31">
        <v>71095719.680000007</v>
      </c>
      <c r="F18" s="31">
        <v>361755081.69</v>
      </c>
      <c r="G18" s="33">
        <v>6.6</v>
      </c>
      <c r="H18" s="33">
        <v>166</v>
      </c>
      <c r="I18" s="28">
        <v>286</v>
      </c>
    </row>
    <row r="19" spans="1:9">
      <c r="A19" s="34" t="s">
        <v>122</v>
      </c>
      <c r="B19" s="25" t="s">
        <v>123</v>
      </c>
      <c r="C19" s="22">
        <v>223478715.81999999</v>
      </c>
      <c r="D19" s="31">
        <v>399372178.91000003</v>
      </c>
      <c r="E19" s="31">
        <v>27520597.98</v>
      </c>
      <c r="F19" s="31">
        <v>371851580.93000001</v>
      </c>
      <c r="G19" s="33">
        <v>6.1</v>
      </c>
      <c r="H19" s="33">
        <v>178.7</v>
      </c>
      <c r="I19" s="28">
        <v>204.7</v>
      </c>
    </row>
    <row r="20" spans="1:9">
      <c r="A20" s="34" t="s">
        <v>124</v>
      </c>
      <c r="B20" s="25" t="s">
        <v>125</v>
      </c>
      <c r="C20" s="22">
        <v>181800338.30000001</v>
      </c>
      <c r="D20" s="31">
        <v>264933135.61000001</v>
      </c>
      <c r="E20" s="31">
        <v>29885147.629999999</v>
      </c>
      <c r="F20" s="31">
        <v>235047987.98000002</v>
      </c>
      <c r="G20" s="33">
        <v>4</v>
      </c>
      <c r="H20" s="33">
        <v>145.69999999999999</v>
      </c>
      <c r="I20" s="28">
        <v>268.60000000000002</v>
      </c>
    </row>
    <row r="21" spans="1:9">
      <c r="A21" s="34" t="s">
        <v>126</v>
      </c>
      <c r="B21" s="25" t="s">
        <v>127</v>
      </c>
      <c r="C21" s="22">
        <v>220279752.63</v>
      </c>
      <c r="D21" s="31">
        <v>315656668.07999998</v>
      </c>
      <c r="E21" s="31">
        <v>20086856.870000001</v>
      </c>
      <c r="F21" s="31">
        <v>295569811.20999998</v>
      </c>
      <c r="G21" s="33">
        <v>4.8</v>
      </c>
      <c r="H21" s="33">
        <v>143.30000000000001</v>
      </c>
      <c r="I21" s="28">
        <v>292.89999999999998</v>
      </c>
    </row>
    <row r="22" spans="1:9">
      <c r="A22" s="34" t="s">
        <v>128</v>
      </c>
      <c r="B22" s="25" t="s">
        <v>129</v>
      </c>
      <c r="C22" s="22">
        <v>331496925.30000001</v>
      </c>
      <c r="D22" s="31">
        <v>620609043.64999998</v>
      </c>
      <c r="E22" s="31">
        <v>73443445.180000007</v>
      </c>
      <c r="F22" s="31">
        <v>547165598.47000003</v>
      </c>
      <c r="G22" s="33">
        <v>9.4</v>
      </c>
      <c r="H22" s="33">
        <v>187.2</v>
      </c>
      <c r="I22" s="28">
        <v>227.4</v>
      </c>
    </row>
    <row r="23" spans="1:9">
      <c r="A23" s="35" t="s">
        <v>130</v>
      </c>
      <c r="B23" s="26" t="s">
        <v>131</v>
      </c>
      <c r="C23" s="23">
        <v>179809275.41</v>
      </c>
      <c r="D23" s="36">
        <v>279059920.97000003</v>
      </c>
      <c r="E23" s="36">
        <v>8393280.1799999997</v>
      </c>
      <c r="F23" s="36">
        <v>270666640.79000002</v>
      </c>
      <c r="G23" s="37">
        <v>4.2</v>
      </c>
      <c r="H23" s="37">
        <v>155.19999999999999</v>
      </c>
      <c r="I23" s="29">
        <v>254.1</v>
      </c>
    </row>
    <row r="25" spans="1:9" ht="14.4">
      <c r="A25" s="18" t="s">
        <v>132</v>
      </c>
      <c r="B25" s="32" t="s">
        <v>1122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1123</v>
      </c>
      <c r="C26" s="18"/>
      <c r="D26" s="18"/>
      <c r="E26" s="18"/>
      <c r="F26" s="18"/>
      <c r="G26" s="18"/>
      <c r="H26" s="18"/>
      <c r="I26" s="18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D406-4762-402A-91F7-40949316B33B}">
  <dimension ref="A1:I26"/>
  <sheetViews>
    <sheetView workbookViewId="0">
      <selection activeCell="E16" sqref="E16"/>
    </sheetView>
  </sheetViews>
  <sheetFormatPr defaultColWidth="9.109375" defaultRowHeight="13.8"/>
  <cols>
    <col min="1" max="1" width="6.33203125" style="468" customWidth="1"/>
    <col min="2" max="2" width="15.6640625" style="468" customWidth="1"/>
    <col min="3" max="3" width="10.6640625" style="468" bestFit="1" customWidth="1"/>
    <col min="4" max="4" width="10.6640625" style="468" customWidth="1"/>
    <col min="5" max="6" width="9.88671875" style="468" bestFit="1" customWidth="1"/>
    <col min="7" max="7" width="7.109375" style="468" bestFit="1" customWidth="1"/>
    <col min="8" max="8" width="7.44140625" style="468" bestFit="1" customWidth="1"/>
    <col min="9" max="9" width="11.33203125" style="468" customWidth="1"/>
    <col min="10" max="16384" width="9.109375" style="468"/>
  </cols>
  <sheetData>
    <row r="1" spans="1:9" ht="30" customHeight="1">
      <c r="A1" s="2292" t="s">
        <v>799</v>
      </c>
      <c r="B1" s="2292"/>
      <c r="C1" s="2292"/>
      <c r="D1" s="2292"/>
      <c r="E1" s="2292"/>
      <c r="F1" s="2292"/>
      <c r="G1" s="2292"/>
      <c r="H1" s="2292"/>
      <c r="I1" s="2292"/>
    </row>
    <row r="3" spans="1:9">
      <c r="A3" s="2293" t="s">
        <v>91</v>
      </c>
      <c r="B3" s="2295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294"/>
      <c r="B4" s="2296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294"/>
      <c r="B5" s="2296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98</v>
      </c>
    </row>
    <row r="7" spans="1:9">
      <c r="A7" s="24"/>
      <c r="B7" s="382" t="s">
        <v>99</v>
      </c>
      <c r="C7" s="21">
        <v>86253202.049999997</v>
      </c>
      <c r="D7" s="38">
        <v>104141542.90000001</v>
      </c>
      <c r="E7" s="38">
        <v>22298073.510000002</v>
      </c>
      <c r="F7" s="38">
        <v>81843469.390000001</v>
      </c>
      <c r="G7" s="19">
        <v>100</v>
      </c>
      <c r="H7" s="19">
        <v>120.7</v>
      </c>
      <c r="I7" s="27">
        <v>4.0999999999999996</v>
      </c>
    </row>
    <row r="8" spans="1:9">
      <c r="A8" s="34" t="s">
        <v>100</v>
      </c>
      <c r="B8" s="25" t="s">
        <v>101</v>
      </c>
      <c r="C8" s="22">
        <v>5641481.6399999997</v>
      </c>
      <c r="D8" s="31">
        <v>7319347.5700000003</v>
      </c>
      <c r="E8" s="31">
        <v>768219.17</v>
      </c>
      <c r="F8" s="31">
        <v>6551128.4000000004</v>
      </c>
      <c r="G8" s="33">
        <v>7</v>
      </c>
      <c r="H8" s="33">
        <v>129.69999999999999</v>
      </c>
      <c r="I8" s="28">
        <v>3.8</v>
      </c>
    </row>
    <row r="9" spans="1:9">
      <c r="A9" s="34" t="s">
        <v>102</v>
      </c>
      <c r="B9" s="25" t="s">
        <v>103</v>
      </c>
      <c r="C9" s="22">
        <v>6857195.1200000001</v>
      </c>
      <c r="D9" s="31">
        <v>14560779.310000001</v>
      </c>
      <c r="E9" s="31">
        <v>8743660</v>
      </c>
      <c r="F9" s="31">
        <v>5817119.3100000005</v>
      </c>
      <c r="G9" s="33">
        <v>14</v>
      </c>
      <c r="H9" s="33">
        <v>212.3</v>
      </c>
      <c r="I9" s="28">
        <v>11.3</v>
      </c>
    </row>
    <row r="10" spans="1:9">
      <c r="A10" s="34" t="s">
        <v>104</v>
      </c>
      <c r="B10" s="25" t="s">
        <v>105</v>
      </c>
      <c r="C10" s="22">
        <v>4156570.93</v>
      </c>
      <c r="D10" s="31">
        <v>4637600.09</v>
      </c>
      <c r="E10" s="31">
        <v>777738.4</v>
      </c>
      <c r="F10" s="31">
        <v>3859861.69</v>
      </c>
      <c r="G10" s="33">
        <v>4.5</v>
      </c>
      <c r="H10" s="33">
        <v>111.6</v>
      </c>
      <c r="I10" s="28">
        <v>3.1</v>
      </c>
    </row>
    <row r="11" spans="1:9">
      <c r="A11" s="34" t="s">
        <v>106</v>
      </c>
      <c r="B11" s="25" t="s">
        <v>107</v>
      </c>
      <c r="C11" s="22">
        <v>2119711.11</v>
      </c>
      <c r="D11" s="31">
        <v>3598354.4</v>
      </c>
      <c r="E11" s="31">
        <v>1384439.37</v>
      </c>
      <c r="F11" s="31">
        <v>2213915.0299999998</v>
      </c>
      <c r="G11" s="33">
        <v>3.5</v>
      </c>
      <c r="H11" s="33">
        <v>169.8</v>
      </c>
      <c r="I11" s="28">
        <v>5</v>
      </c>
    </row>
    <row r="12" spans="1:9">
      <c r="A12" s="34" t="s">
        <v>108</v>
      </c>
      <c r="B12" s="25" t="s">
        <v>109</v>
      </c>
      <c r="C12" s="22">
        <v>4520264.78</v>
      </c>
      <c r="D12" s="31">
        <v>5702880.21</v>
      </c>
      <c r="E12" s="31">
        <v>778145.42</v>
      </c>
      <c r="F12" s="31">
        <v>4924734.79</v>
      </c>
      <c r="G12" s="33">
        <v>5.5</v>
      </c>
      <c r="H12" s="33">
        <v>126.2</v>
      </c>
      <c r="I12" s="28">
        <v>3.6</v>
      </c>
    </row>
    <row r="13" spans="1:9">
      <c r="A13" s="34" t="s">
        <v>110</v>
      </c>
      <c r="B13" s="25" t="s">
        <v>111</v>
      </c>
      <c r="C13" s="22">
        <v>11247631.310000001</v>
      </c>
      <c r="D13" s="31">
        <v>11131567.880000001</v>
      </c>
      <c r="E13" s="31">
        <v>1199497.33</v>
      </c>
      <c r="F13" s="31">
        <v>9932070.5500000007</v>
      </c>
      <c r="G13" s="33">
        <v>10.7</v>
      </c>
      <c r="H13" s="33">
        <v>99</v>
      </c>
      <c r="I13" s="28">
        <v>4.5999999999999996</v>
      </c>
    </row>
    <row r="14" spans="1:9">
      <c r="A14" s="34" t="s">
        <v>112</v>
      </c>
      <c r="B14" s="25" t="s">
        <v>113</v>
      </c>
      <c r="C14" s="22">
        <v>9126320.9299999997</v>
      </c>
      <c r="D14" s="31">
        <v>15217304.619999999</v>
      </c>
      <c r="E14" s="31">
        <v>4261134.38</v>
      </c>
      <c r="F14" s="31">
        <v>10956170.239999998</v>
      </c>
      <c r="G14" s="33">
        <v>14.6</v>
      </c>
      <c r="H14" s="33">
        <v>166.7</v>
      </c>
      <c r="I14" s="28">
        <v>4.7</v>
      </c>
    </row>
    <row r="15" spans="1:9">
      <c r="A15" s="34" t="s">
        <v>114</v>
      </c>
      <c r="B15" s="25" t="s">
        <v>115</v>
      </c>
      <c r="C15" s="22">
        <v>2416292.12</v>
      </c>
      <c r="D15" s="31">
        <v>2163749.1</v>
      </c>
      <c r="E15" s="31">
        <v>569136</v>
      </c>
      <c r="F15" s="31">
        <v>1594613.1</v>
      </c>
      <c r="G15" s="33">
        <v>2.1</v>
      </c>
      <c r="H15" s="33">
        <v>89.5</v>
      </c>
      <c r="I15" s="28">
        <v>2.7</v>
      </c>
    </row>
    <row r="16" spans="1:9">
      <c r="A16" s="34" t="s">
        <v>116</v>
      </c>
      <c r="B16" s="25" t="s">
        <v>117</v>
      </c>
      <c r="C16" s="22">
        <v>8016229.1699999999</v>
      </c>
      <c r="D16" s="31">
        <v>5702824.3300000001</v>
      </c>
      <c r="E16" s="31">
        <v>733887.72</v>
      </c>
      <c r="F16" s="31">
        <v>4968936.6100000003</v>
      </c>
      <c r="G16" s="33">
        <v>5.5</v>
      </c>
      <c r="H16" s="33">
        <v>71.099999999999994</v>
      </c>
      <c r="I16" s="28">
        <v>3.3</v>
      </c>
    </row>
    <row r="17" spans="1:9">
      <c r="A17" s="34" t="s">
        <v>118</v>
      </c>
      <c r="B17" s="25" t="s">
        <v>119</v>
      </c>
      <c r="C17" s="22">
        <v>4676197.42</v>
      </c>
      <c r="D17" s="31">
        <v>3156395.26</v>
      </c>
      <c r="E17" s="31">
        <v>497360.85</v>
      </c>
      <c r="F17" s="31">
        <v>2659034.4099999997</v>
      </c>
      <c r="G17" s="33">
        <v>3</v>
      </c>
      <c r="H17" s="33">
        <v>67.5</v>
      </c>
      <c r="I17" s="28">
        <v>4.4000000000000004</v>
      </c>
    </row>
    <row r="18" spans="1:9">
      <c r="A18" s="34" t="s">
        <v>120</v>
      </c>
      <c r="B18" s="25" t="s">
        <v>121</v>
      </c>
      <c r="C18" s="22">
        <v>5003177.47</v>
      </c>
      <c r="D18" s="31">
        <v>4882683.82</v>
      </c>
      <c r="E18" s="31">
        <v>376197.08</v>
      </c>
      <c r="F18" s="31">
        <v>4506486.74</v>
      </c>
      <c r="G18" s="33">
        <v>4.7</v>
      </c>
      <c r="H18" s="33">
        <v>97.6</v>
      </c>
      <c r="I18" s="28">
        <v>3.2</v>
      </c>
    </row>
    <row r="19" spans="1:9">
      <c r="A19" s="34" t="s">
        <v>122</v>
      </c>
      <c r="B19" s="25" t="s">
        <v>123</v>
      </c>
      <c r="C19" s="22">
        <v>6068298.1600000001</v>
      </c>
      <c r="D19" s="31">
        <v>7370379.0899999999</v>
      </c>
      <c r="E19" s="31">
        <v>197066.44</v>
      </c>
      <c r="F19" s="31">
        <v>7173312.6499999994</v>
      </c>
      <c r="G19" s="33">
        <v>7.1</v>
      </c>
      <c r="H19" s="33">
        <v>121.5</v>
      </c>
      <c r="I19" s="28">
        <v>3.8</v>
      </c>
    </row>
    <row r="20" spans="1:9">
      <c r="A20" s="34" t="s">
        <v>124</v>
      </c>
      <c r="B20" s="25" t="s">
        <v>125</v>
      </c>
      <c r="C20" s="22">
        <v>3517219.6</v>
      </c>
      <c r="D20" s="31">
        <v>3458076.93</v>
      </c>
      <c r="E20" s="31">
        <v>419303</v>
      </c>
      <c r="F20" s="31">
        <v>3038773.93</v>
      </c>
      <c r="G20" s="33">
        <v>3.3</v>
      </c>
      <c r="H20" s="33">
        <v>98.3</v>
      </c>
      <c r="I20" s="28">
        <v>3.5</v>
      </c>
    </row>
    <row r="21" spans="1:9">
      <c r="A21" s="34" t="s">
        <v>126</v>
      </c>
      <c r="B21" s="25" t="s">
        <v>127</v>
      </c>
      <c r="C21" s="22">
        <v>2749882.58</v>
      </c>
      <c r="D21" s="31">
        <v>3431531.51</v>
      </c>
      <c r="E21" s="31">
        <v>185277.75</v>
      </c>
      <c r="F21" s="31">
        <v>3246253.76</v>
      </c>
      <c r="G21" s="33">
        <v>3.3</v>
      </c>
      <c r="H21" s="33">
        <v>124.8</v>
      </c>
      <c r="I21" s="28">
        <v>3.2</v>
      </c>
    </row>
    <row r="22" spans="1:9">
      <c r="A22" s="34" t="s">
        <v>128</v>
      </c>
      <c r="B22" s="25" t="s">
        <v>129</v>
      </c>
      <c r="C22" s="22">
        <v>5978973.0199999996</v>
      </c>
      <c r="D22" s="31">
        <v>7949671.9699999997</v>
      </c>
      <c r="E22" s="31">
        <v>424960.69</v>
      </c>
      <c r="F22" s="31">
        <v>7524711.2799999993</v>
      </c>
      <c r="G22" s="33">
        <v>7.6</v>
      </c>
      <c r="H22" s="33">
        <v>133</v>
      </c>
      <c r="I22" s="28">
        <v>2.9</v>
      </c>
    </row>
    <row r="23" spans="1:9">
      <c r="A23" s="35" t="s">
        <v>130</v>
      </c>
      <c r="B23" s="26" t="s">
        <v>131</v>
      </c>
      <c r="C23" s="23">
        <v>4157756.69</v>
      </c>
      <c r="D23" s="36">
        <v>3858396.81</v>
      </c>
      <c r="E23" s="36">
        <v>982049.91</v>
      </c>
      <c r="F23" s="36">
        <v>2876346.9</v>
      </c>
      <c r="G23" s="37">
        <v>3.7</v>
      </c>
      <c r="H23" s="37">
        <v>92.8</v>
      </c>
      <c r="I23" s="29">
        <v>3.5</v>
      </c>
    </row>
    <row r="25" spans="1:9" ht="14.4">
      <c r="A25" s="18" t="s">
        <v>132</v>
      </c>
      <c r="B25" s="32" t="s">
        <v>1122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1123</v>
      </c>
      <c r="C26" s="18"/>
      <c r="D26" s="18"/>
      <c r="E26" s="18"/>
      <c r="F26" s="18"/>
      <c r="G26" s="18"/>
      <c r="H26" s="18"/>
      <c r="I26" s="18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2D43-2645-4A65-ACD0-CBAD6079D287}">
  <dimension ref="A1:I42"/>
  <sheetViews>
    <sheetView workbookViewId="0">
      <selection activeCell="E16" sqref="E16"/>
    </sheetView>
  </sheetViews>
  <sheetFormatPr defaultRowHeight="14.4"/>
  <cols>
    <col min="1" max="1" width="5.88671875" customWidth="1"/>
    <col min="2" max="2" width="24.6640625" customWidth="1"/>
    <col min="3" max="4" width="11.6640625" bestFit="1" customWidth="1"/>
    <col min="5" max="5" width="6.5546875" bestFit="1" customWidth="1"/>
    <col min="6" max="6" width="12" customWidth="1"/>
    <col min="7" max="7" width="10.6640625" bestFit="1" customWidth="1"/>
    <col min="8" max="9" width="6.5546875" bestFit="1" customWidth="1"/>
  </cols>
  <sheetData>
    <row r="1" spans="1:9" ht="45" customHeight="1">
      <c r="A1" s="2297" t="s">
        <v>800</v>
      </c>
      <c r="B1" s="2297"/>
      <c r="C1" s="2297"/>
      <c r="D1" s="2297"/>
      <c r="E1" s="2297"/>
      <c r="F1" s="2297"/>
      <c r="G1" s="2297"/>
      <c r="H1" s="2297"/>
      <c r="I1" s="2297"/>
    </row>
    <row r="3" spans="1:9" ht="25.2" customHeight="1">
      <c r="A3" s="2293" t="s">
        <v>0</v>
      </c>
      <c r="B3" s="2295" t="s">
        <v>1</v>
      </c>
      <c r="C3" s="2293" t="s">
        <v>134</v>
      </c>
      <c r="D3" s="2298"/>
      <c r="E3" s="2298"/>
      <c r="F3" s="2179" t="s">
        <v>135</v>
      </c>
      <c r="G3" s="2179"/>
      <c r="H3" s="2179"/>
      <c r="I3" s="56" t="s">
        <v>136</v>
      </c>
    </row>
    <row r="4" spans="1:9">
      <c r="A4" s="2294"/>
      <c r="B4" s="2296"/>
      <c r="C4" s="52" t="s">
        <v>3</v>
      </c>
      <c r="D4" s="48" t="s">
        <v>2</v>
      </c>
      <c r="E4" s="47" t="s">
        <v>96</v>
      </c>
      <c r="F4" s="48" t="s">
        <v>3</v>
      </c>
      <c r="G4" s="48" t="s">
        <v>2</v>
      </c>
      <c r="H4" s="47" t="s">
        <v>137</v>
      </c>
      <c r="I4" s="46" t="s">
        <v>138</v>
      </c>
    </row>
    <row r="5" spans="1:9">
      <c r="A5" s="2294"/>
      <c r="B5" s="2296"/>
      <c r="C5" s="2180" t="s">
        <v>97</v>
      </c>
      <c r="D5" s="2181"/>
      <c r="E5" s="48" t="s">
        <v>139</v>
      </c>
      <c r="F5" s="2181" t="s">
        <v>97</v>
      </c>
      <c r="G5" s="2181"/>
      <c r="H5" s="2181" t="s">
        <v>139</v>
      </c>
      <c r="I5" s="2182"/>
    </row>
    <row r="6" spans="1:9">
      <c r="A6" s="35" t="s">
        <v>10</v>
      </c>
      <c r="B6" s="41" t="s">
        <v>11</v>
      </c>
      <c r="C6" s="35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98</v>
      </c>
    </row>
    <row r="7" spans="1:9">
      <c r="A7" s="45"/>
      <c r="B7" s="42" t="s">
        <v>99</v>
      </c>
      <c r="C7" s="55">
        <v>5231584106.8599997</v>
      </c>
      <c r="D7" s="38">
        <v>4281021231.3600001</v>
      </c>
      <c r="E7" s="51">
        <v>81.8</v>
      </c>
      <c r="F7" s="38">
        <v>1003397575.7199998</v>
      </c>
      <c r="G7" s="38">
        <v>909653091.82999992</v>
      </c>
      <c r="H7" s="51">
        <v>90.7</v>
      </c>
      <c r="I7" s="57">
        <v>21.2</v>
      </c>
    </row>
    <row r="8" spans="1:9">
      <c r="A8" s="34" t="s">
        <v>19</v>
      </c>
      <c r="B8" s="43" t="s">
        <v>20</v>
      </c>
      <c r="C8" s="53">
        <v>637990030.73000002</v>
      </c>
      <c r="D8" s="31">
        <v>424614402.23000002</v>
      </c>
      <c r="E8" s="50">
        <v>66.599999999999994</v>
      </c>
      <c r="F8" s="765">
        <v>2743839.1700000763</v>
      </c>
      <c r="G8" s="765">
        <v>2511510.5699999928</v>
      </c>
      <c r="H8" s="33">
        <v>91.5</v>
      </c>
      <c r="I8" s="58">
        <v>0.6</v>
      </c>
    </row>
    <row r="9" spans="1:9">
      <c r="A9" s="34" t="s">
        <v>21</v>
      </c>
      <c r="B9" s="43" t="s">
        <v>22</v>
      </c>
      <c r="C9" s="53">
        <v>0</v>
      </c>
      <c r="D9" s="31">
        <v>0</v>
      </c>
      <c r="E9" s="50" t="s">
        <v>140</v>
      </c>
      <c r="F9" s="765">
        <v>0</v>
      </c>
      <c r="G9" s="765">
        <v>0</v>
      </c>
      <c r="H9" s="33" t="s">
        <v>140</v>
      </c>
      <c r="I9" s="58" t="s">
        <v>140</v>
      </c>
    </row>
    <row r="10" spans="1:9">
      <c r="A10" s="34" t="s">
        <v>23</v>
      </c>
      <c r="B10" s="43" t="s">
        <v>24</v>
      </c>
      <c r="C10" s="53">
        <v>251846.09</v>
      </c>
      <c r="D10" s="31">
        <v>251846.09</v>
      </c>
      <c r="E10" s="50">
        <v>100</v>
      </c>
      <c r="F10" s="765">
        <v>0</v>
      </c>
      <c r="G10" s="765">
        <v>0</v>
      </c>
      <c r="H10" s="33" t="s">
        <v>140</v>
      </c>
      <c r="I10" s="58">
        <v>0</v>
      </c>
    </row>
    <row r="11" spans="1:9">
      <c r="A11" s="34" t="s">
        <v>25</v>
      </c>
      <c r="B11" s="43" t="s">
        <v>26</v>
      </c>
      <c r="C11" s="53">
        <v>0</v>
      </c>
      <c r="D11" s="31">
        <v>0</v>
      </c>
      <c r="E11" s="50" t="s">
        <v>140</v>
      </c>
      <c r="F11" s="765">
        <v>0</v>
      </c>
      <c r="G11" s="765">
        <v>0</v>
      </c>
      <c r="H11" s="33" t="s">
        <v>140</v>
      </c>
      <c r="I11" s="58" t="s">
        <v>140</v>
      </c>
    </row>
    <row r="12" spans="1:9">
      <c r="A12" s="34" t="s">
        <v>27</v>
      </c>
      <c r="B12" s="43" t="s">
        <v>28</v>
      </c>
      <c r="C12" s="53">
        <v>1669734</v>
      </c>
      <c r="D12" s="31">
        <v>1669733.67</v>
      </c>
      <c r="E12" s="50">
        <v>100</v>
      </c>
      <c r="F12" s="765">
        <v>0</v>
      </c>
      <c r="G12" s="765">
        <v>0</v>
      </c>
      <c r="H12" s="33" t="s">
        <v>140</v>
      </c>
      <c r="I12" s="58">
        <v>0</v>
      </c>
    </row>
    <row r="13" spans="1:9" ht="26.4">
      <c r="A13" s="34" t="s">
        <v>29</v>
      </c>
      <c r="B13" s="43" t="s">
        <v>30</v>
      </c>
      <c r="C13" s="53">
        <v>27893290.629999999</v>
      </c>
      <c r="D13" s="31">
        <v>16970015.859999999</v>
      </c>
      <c r="E13" s="50">
        <v>60.8</v>
      </c>
      <c r="F13" s="765">
        <v>621084.23999999836</v>
      </c>
      <c r="G13" s="765">
        <v>237103.79999999888</v>
      </c>
      <c r="H13" s="33">
        <v>38.200000000000003</v>
      </c>
      <c r="I13" s="58">
        <v>1.4</v>
      </c>
    </row>
    <row r="14" spans="1:9">
      <c r="A14" s="34" t="s">
        <v>31</v>
      </c>
      <c r="B14" s="43" t="s">
        <v>32</v>
      </c>
      <c r="C14" s="53">
        <v>2900000</v>
      </c>
      <c r="D14" s="31">
        <v>1900000</v>
      </c>
      <c r="E14" s="50">
        <v>65.5</v>
      </c>
      <c r="F14" s="765">
        <v>0</v>
      </c>
      <c r="G14" s="765">
        <v>0</v>
      </c>
      <c r="H14" s="33" t="s">
        <v>140</v>
      </c>
      <c r="I14" s="58">
        <v>0</v>
      </c>
    </row>
    <row r="15" spans="1:9">
      <c r="A15" s="34" t="s">
        <v>33</v>
      </c>
      <c r="B15" s="43" t="s">
        <v>34</v>
      </c>
      <c r="C15" s="53">
        <v>639239</v>
      </c>
      <c r="D15" s="31">
        <v>639239</v>
      </c>
      <c r="E15" s="50">
        <v>100</v>
      </c>
      <c r="F15" s="765">
        <v>0</v>
      </c>
      <c r="G15" s="765">
        <v>0</v>
      </c>
      <c r="H15" s="33" t="s">
        <v>140</v>
      </c>
      <c r="I15" s="58">
        <v>0</v>
      </c>
    </row>
    <row r="16" spans="1:9">
      <c r="A16" s="34" t="s">
        <v>35</v>
      </c>
      <c r="B16" s="43" t="s">
        <v>36</v>
      </c>
      <c r="C16" s="53">
        <v>767462435.60000002</v>
      </c>
      <c r="D16" s="31">
        <v>566384793.5</v>
      </c>
      <c r="E16" s="50">
        <v>73.8</v>
      </c>
      <c r="F16" s="765">
        <v>9848250.5900000334</v>
      </c>
      <c r="G16" s="765">
        <v>7895230.1900000572</v>
      </c>
      <c r="H16" s="33">
        <v>80.2</v>
      </c>
      <c r="I16" s="58">
        <v>1.4</v>
      </c>
    </row>
    <row r="17" spans="1:9">
      <c r="A17" s="34" t="s">
        <v>37</v>
      </c>
      <c r="B17" s="43" t="s">
        <v>38</v>
      </c>
      <c r="C17" s="53">
        <v>99604831.849999994</v>
      </c>
      <c r="D17" s="31">
        <v>91835934.099999994</v>
      </c>
      <c r="E17" s="50">
        <v>92.2</v>
      </c>
      <c r="F17" s="765">
        <v>2462335</v>
      </c>
      <c r="G17" s="765">
        <v>1677750.5300000012</v>
      </c>
      <c r="H17" s="33">
        <v>68.099999999999994</v>
      </c>
      <c r="I17" s="58">
        <v>1.8</v>
      </c>
    </row>
    <row r="18" spans="1:9">
      <c r="A18" s="34" t="s">
        <v>39</v>
      </c>
      <c r="B18" s="43" t="s">
        <v>40</v>
      </c>
      <c r="C18" s="53">
        <v>138924651.03999999</v>
      </c>
      <c r="D18" s="31">
        <v>121081628.84999999</v>
      </c>
      <c r="E18" s="50">
        <v>87.2</v>
      </c>
      <c r="F18" s="765">
        <v>977477.17999997735</v>
      </c>
      <c r="G18" s="765">
        <v>932418.65999999642</v>
      </c>
      <c r="H18" s="33">
        <v>95.4</v>
      </c>
      <c r="I18" s="58">
        <v>0.8</v>
      </c>
    </row>
    <row r="19" spans="1:9">
      <c r="A19" s="34" t="s">
        <v>41</v>
      </c>
      <c r="B19" s="43" t="s">
        <v>42</v>
      </c>
      <c r="C19" s="53">
        <v>21082756.59</v>
      </c>
      <c r="D19" s="31">
        <v>18258389.559999999</v>
      </c>
      <c r="E19" s="50">
        <v>86.6</v>
      </c>
      <c r="F19" s="765">
        <v>2026835.5500000007</v>
      </c>
      <c r="G19" s="765">
        <v>744146.07999999821</v>
      </c>
      <c r="H19" s="33">
        <v>36.700000000000003</v>
      </c>
      <c r="I19" s="58">
        <v>4.0999999999999996</v>
      </c>
    </row>
    <row r="20" spans="1:9">
      <c r="A20" s="34" t="s">
        <v>43</v>
      </c>
      <c r="B20" s="43" t="s">
        <v>44</v>
      </c>
      <c r="C20" s="53">
        <v>113413174.61</v>
      </c>
      <c r="D20" s="31">
        <v>107101138.26000001</v>
      </c>
      <c r="E20" s="50">
        <v>94.4</v>
      </c>
      <c r="F20" s="765">
        <v>35795240.319999993</v>
      </c>
      <c r="G20" s="765">
        <v>37420661.25</v>
      </c>
      <c r="H20" s="33">
        <v>104.5</v>
      </c>
      <c r="I20" s="58">
        <v>34.9</v>
      </c>
    </row>
    <row r="21" spans="1:9">
      <c r="A21" s="34" t="s">
        <v>45</v>
      </c>
      <c r="B21" s="43" t="s">
        <v>46</v>
      </c>
      <c r="C21" s="53">
        <v>564318.35</v>
      </c>
      <c r="D21" s="31">
        <v>564318.35</v>
      </c>
      <c r="E21" s="50">
        <v>100</v>
      </c>
      <c r="F21" s="765">
        <v>0</v>
      </c>
      <c r="G21" s="765">
        <v>0</v>
      </c>
      <c r="H21" s="33" t="s">
        <v>140</v>
      </c>
      <c r="I21" s="58">
        <v>0</v>
      </c>
    </row>
    <row r="22" spans="1:9">
      <c r="A22" s="34" t="s">
        <v>47</v>
      </c>
      <c r="B22" s="43" t="s">
        <v>48</v>
      </c>
      <c r="C22" s="53">
        <v>646505221.38999999</v>
      </c>
      <c r="D22" s="31">
        <v>602825559.22000003</v>
      </c>
      <c r="E22" s="50">
        <v>93.2</v>
      </c>
      <c r="F22" s="765">
        <v>163326034.46999997</v>
      </c>
      <c r="G22" s="765">
        <v>161697894.58000004</v>
      </c>
      <c r="H22" s="33">
        <v>99</v>
      </c>
      <c r="I22" s="58">
        <v>26.8</v>
      </c>
    </row>
    <row r="23" spans="1:9" ht="39.6">
      <c r="A23" s="34" t="s">
        <v>49</v>
      </c>
      <c r="B23" s="43" t="s">
        <v>50</v>
      </c>
      <c r="C23" s="53">
        <v>0</v>
      </c>
      <c r="D23" s="31">
        <v>0</v>
      </c>
      <c r="E23" s="50" t="s">
        <v>140</v>
      </c>
      <c r="F23" s="765">
        <v>0</v>
      </c>
      <c r="G23" s="765">
        <v>0</v>
      </c>
      <c r="H23" s="33" t="s">
        <v>140</v>
      </c>
      <c r="I23" s="58" t="s">
        <v>140</v>
      </c>
    </row>
    <row r="24" spans="1:9">
      <c r="A24" s="34" t="s">
        <v>51</v>
      </c>
      <c r="B24" s="43" t="s">
        <v>52</v>
      </c>
      <c r="C24" s="53">
        <v>0</v>
      </c>
      <c r="D24" s="31">
        <v>892179.07</v>
      </c>
      <c r="E24" s="50" t="s">
        <v>140</v>
      </c>
      <c r="F24" s="765">
        <v>0</v>
      </c>
      <c r="G24" s="765">
        <v>0</v>
      </c>
      <c r="H24" s="33" t="s">
        <v>140</v>
      </c>
      <c r="I24" s="58">
        <v>0</v>
      </c>
    </row>
    <row r="25" spans="1:9" ht="26.4">
      <c r="A25" s="34" t="s">
        <v>53</v>
      </c>
      <c r="B25" s="43" t="s">
        <v>54</v>
      </c>
      <c r="C25" s="53">
        <v>0</v>
      </c>
      <c r="D25" s="31">
        <v>0</v>
      </c>
      <c r="E25" s="50" t="s">
        <v>140</v>
      </c>
      <c r="F25" s="765">
        <v>0</v>
      </c>
      <c r="G25" s="765">
        <v>0</v>
      </c>
      <c r="H25" s="33" t="s">
        <v>140</v>
      </c>
      <c r="I25" s="58" t="s">
        <v>140</v>
      </c>
    </row>
    <row r="26" spans="1:9" ht="26.4">
      <c r="A26" s="34" t="s">
        <v>55</v>
      </c>
      <c r="B26" s="43" t="s">
        <v>56</v>
      </c>
      <c r="C26" s="53">
        <v>241721842.25</v>
      </c>
      <c r="D26" s="31">
        <v>154266408.90000001</v>
      </c>
      <c r="E26" s="50">
        <v>63.8</v>
      </c>
      <c r="F26" s="765">
        <v>6534599.75</v>
      </c>
      <c r="G26" s="765">
        <v>2936362.0100000203</v>
      </c>
      <c r="H26" s="33">
        <v>44.9</v>
      </c>
      <c r="I26" s="58">
        <v>1.9</v>
      </c>
    </row>
    <row r="27" spans="1:9">
      <c r="A27" s="34" t="s">
        <v>57</v>
      </c>
      <c r="B27" s="43" t="s">
        <v>58</v>
      </c>
      <c r="C27" s="53">
        <v>0</v>
      </c>
      <c r="D27" s="31">
        <v>0</v>
      </c>
      <c r="E27" s="50" t="s">
        <v>140</v>
      </c>
      <c r="F27" s="765">
        <v>0</v>
      </c>
      <c r="G27" s="765">
        <v>0</v>
      </c>
      <c r="H27" s="33" t="s">
        <v>140</v>
      </c>
      <c r="I27" s="58" t="s">
        <v>140</v>
      </c>
    </row>
    <row r="28" spans="1:9" ht="66">
      <c r="A28" s="34" t="s">
        <v>59</v>
      </c>
      <c r="B28" s="43" t="s">
        <v>60</v>
      </c>
      <c r="C28" s="53">
        <v>0</v>
      </c>
      <c r="D28" s="31">
        <v>0</v>
      </c>
      <c r="E28" s="50" t="s">
        <v>140</v>
      </c>
      <c r="F28" s="765">
        <v>0</v>
      </c>
      <c r="G28" s="765">
        <v>0</v>
      </c>
      <c r="H28" s="33" t="s">
        <v>140</v>
      </c>
      <c r="I28" s="58" t="s">
        <v>140</v>
      </c>
    </row>
    <row r="29" spans="1:9">
      <c r="A29" s="34" t="s">
        <v>61</v>
      </c>
      <c r="B29" s="43" t="s">
        <v>62</v>
      </c>
      <c r="C29" s="53">
        <v>0</v>
      </c>
      <c r="D29" s="31">
        <v>0</v>
      </c>
      <c r="E29" s="50" t="s">
        <v>140</v>
      </c>
      <c r="F29" s="765">
        <v>0</v>
      </c>
      <c r="G29" s="765">
        <v>0</v>
      </c>
      <c r="H29" s="33" t="s">
        <v>140</v>
      </c>
      <c r="I29" s="58" t="s">
        <v>140</v>
      </c>
    </row>
    <row r="30" spans="1:9">
      <c r="A30" s="34" t="s">
        <v>63</v>
      </c>
      <c r="B30" s="43" t="s">
        <v>64</v>
      </c>
      <c r="C30" s="53">
        <v>235222569.87</v>
      </c>
      <c r="D30" s="31">
        <v>190503949.18000001</v>
      </c>
      <c r="E30" s="50">
        <v>81</v>
      </c>
      <c r="F30" s="765">
        <v>16330500.379999995</v>
      </c>
      <c r="G30" s="765">
        <v>14049671.680000007</v>
      </c>
      <c r="H30" s="33">
        <v>86</v>
      </c>
      <c r="I30" s="58">
        <v>7.4</v>
      </c>
    </row>
    <row r="31" spans="1:9">
      <c r="A31" s="34" t="s">
        <v>65</v>
      </c>
      <c r="B31" s="43" t="s">
        <v>66</v>
      </c>
      <c r="C31" s="53">
        <v>728373040.10000002</v>
      </c>
      <c r="D31" s="31">
        <v>650834542.08000004</v>
      </c>
      <c r="E31" s="50">
        <v>89.4</v>
      </c>
      <c r="F31" s="765">
        <v>395776557.97000003</v>
      </c>
      <c r="G31" s="765">
        <v>364411532.58000004</v>
      </c>
      <c r="H31" s="33">
        <v>92.1</v>
      </c>
      <c r="I31" s="58">
        <v>56</v>
      </c>
    </row>
    <row r="32" spans="1:9">
      <c r="A32" s="34" t="s">
        <v>67</v>
      </c>
      <c r="B32" s="43" t="s">
        <v>68</v>
      </c>
      <c r="C32" s="53">
        <v>7906725.5099999998</v>
      </c>
      <c r="D32" s="31">
        <v>5010931.87</v>
      </c>
      <c r="E32" s="50">
        <v>63.4</v>
      </c>
      <c r="F32" s="765">
        <v>155255.01999999955</v>
      </c>
      <c r="G32" s="765">
        <v>306182.04999999981</v>
      </c>
      <c r="H32" s="33">
        <v>197.2</v>
      </c>
      <c r="I32" s="58">
        <v>6.1</v>
      </c>
    </row>
    <row r="33" spans="1:9">
      <c r="A33" s="34" t="s">
        <v>69</v>
      </c>
      <c r="B33" s="43" t="s">
        <v>70</v>
      </c>
      <c r="C33" s="53">
        <v>135520431.97999999</v>
      </c>
      <c r="D33" s="31">
        <v>129607756.88</v>
      </c>
      <c r="E33" s="50">
        <v>95.6</v>
      </c>
      <c r="F33" s="765">
        <v>112381941.96999998</v>
      </c>
      <c r="G33" s="765">
        <v>109332093.13</v>
      </c>
      <c r="H33" s="33">
        <v>97.3</v>
      </c>
      <c r="I33" s="58">
        <v>84.4</v>
      </c>
    </row>
    <row r="34" spans="1:9" ht="26.4">
      <c r="A34" s="34" t="s">
        <v>71</v>
      </c>
      <c r="B34" s="43" t="s">
        <v>72</v>
      </c>
      <c r="C34" s="53">
        <v>140336390.50999999</v>
      </c>
      <c r="D34" s="31">
        <v>128625889.09</v>
      </c>
      <c r="E34" s="50">
        <v>91.7</v>
      </c>
      <c r="F34" s="765">
        <v>114373378.63</v>
      </c>
      <c r="G34" s="765">
        <v>104851006.05000001</v>
      </c>
      <c r="H34" s="33">
        <v>91.7</v>
      </c>
      <c r="I34" s="58">
        <v>81.5</v>
      </c>
    </row>
    <row r="35" spans="1:9">
      <c r="A35" s="34" t="s">
        <v>73</v>
      </c>
      <c r="B35" s="43" t="s">
        <v>74</v>
      </c>
      <c r="C35" s="53">
        <v>2530262.7799999998</v>
      </c>
      <c r="D35" s="31">
        <v>2245783.2200000002</v>
      </c>
      <c r="E35" s="50">
        <v>88.8</v>
      </c>
      <c r="F35" s="765">
        <v>1205011.2799999998</v>
      </c>
      <c r="G35" s="765">
        <v>966189.9700000002</v>
      </c>
      <c r="H35" s="33">
        <v>80.2</v>
      </c>
      <c r="I35" s="58">
        <v>43</v>
      </c>
    </row>
    <row r="36" spans="1:9">
      <c r="A36" s="34" t="s">
        <v>75</v>
      </c>
      <c r="B36" s="43" t="s">
        <v>76</v>
      </c>
      <c r="C36" s="53">
        <v>149656460.66</v>
      </c>
      <c r="D36" s="31">
        <v>97266428.510000005</v>
      </c>
      <c r="E36" s="50">
        <v>65</v>
      </c>
      <c r="F36" s="765">
        <v>47883876.049999997</v>
      </c>
      <c r="G36" s="765">
        <v>35966170.770000003</v>
      </c>
      <c r="H36" s="33">
        <v>75.099999999999994</v>
      </c>
      <c r="I36" s="58">
        <v>37</v>
      </c>
    </row>
    <row r="37" spans="1:9" ht="26.4">
      <c r="A37" s="34" t="s">
        <v>77</v>
      </c>
      <c r="B37" s="43" t="s">
        <v>78</v>
      </c>
      <c r="C37" s="53">
        <v>807138115.21000004</v>
      </c>
      <c r="D37" s="31">
        <v>693148210.54999995</v>
      </c>
      <c r="E37" s="50">
        <v>85.9</v>
      </c>
      <c r="F37" s="765">
        <v>69073683.00999999</v>
      </c>
      <c r="G37" s="765">
        <v>47171117.019999981</v>
      </c>
      <c r="H37" s="33">
        <v>68.3</v>
      </c>
      <c r="I37" s="58">
        <v>6.8</v>
      </c>
    </row>
    <row r="38" spans="1:9" ht="26.4">
      <c r="A38" s="34" t="s">
        <v>79</v>
      </c>
      <c r="B38" s="43" t="s">
        <v>80</v>
      </c>
      <c r="C38" s="53">
        <v>233991729.74000001</v>
      </c>
      <c r="D38" s="31">
        <v>194491877.34</v>
      </c>
      <c r="E38" s="50">
        <v>83.1</v>
      </c>
      <c r="F38" s="765">
        <v>20642017.290000021</v>
      </c>
      <c r="G38" s="765">
        <v>14975350.860000014</v>
      </c>
      <c r="H38" s="33">
        <v>72.5</v>
      </c>
      <c r="I38" s="58">
        <v>7.7</v>
      </c>
    </row>
    <row r="39" spans="1:9" ht="39.6">
      <c r="A39" s="34" t="s">
        <v>81</v>
      </c>
      <c r="B39" s="43" t="s">
        <v>82</v>
      </c>
      <c r="C39" s="53">
        <v>95472</v>
      </c>
      <c r="D39" s="31">
        <v>95472</v>
      </c>
      <c r="E39" s="50">
        <v>100</v>
      </c>
      <c r="F39" s="765">
        <v>95472</v>
      </c>
      <c r="G39" s="765">
        <v>95472</v>
      </c>
      <c r="H39" s="33">
        <v>100</v>
      </c>
      <c r="I39" s="58">
        <v>100</v>
      </c>
    </row>
    <row r="40" spans="1:9">
      <c r="A40" s="35" t="s">
        <v>83</v>
      </c>
      <c r="B40" s="44" t="s">
        <v>84</v>
      </c>
      <c r="C40" s="54">
        <v>90189536.370000005</v>
      </c>
      <c r="D40" s="36">
        <v>79934803.980000004</v>
      </c>
      <c r="E40" s="49">
        <v>88.6</v>
      </c>
      <c r="F40" s="766">
        <v>1144185.8500000089</v>
      </c>
      <c r="G40" s="766">
        <v>1475228.049999997</v>
      </c>
      <c r="H40" s="37">
        <v>128.9</v>
      </c>
      <c r="I40" s="59">
        <v>1.8</v>
      </c>
    </row>
    <row r="42" spans="1:9">
      <c r="A42" s="32" t="s">
        <v>1124</v>
      </c>
      <c r="B42" s="30"/>
      <c r="C42" s="30"/>
      <c r="D42" s="30"/>
      <c r="E42" s="30"/>
      <c r="F42" s="30"/>
      <c r="G42" s="30"/>
      <c r="H42" s="30"/>
      <c r="I42" s="30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55118110236220474" header="0.31496062992125984" footer="0.31496062992125984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DFD9-3130-4D9F-9C0D-9842B76A2AEA}">
  <dimension ref="A1:I42"/>
  <sheetViews>
    <sheetView workbookViewId="0">
      <selection activeCell="F8" sqref="F8"/>
    </sheetView>
  </sheetViews>
  <sheetFormatPr defaultRowHeight="14.4"/>
  <cols>
    <col min="1" max="1" width="6.33203125" customWidth="1"/>
    <col min="2" max="2" width="24.55468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>
      <c r="A1" s="472" t="s">
        <v>141</v>
      </c>
      <c r="B1" s="60"/>
      <c r="C1" s="60"/>
      <c r="D1" s="60"/>
      <c r="E1" s="60"/>
      <c r="F1" s="60"/>
      <c r="G1" s="60"/>
      <c r="H1" s="60"/>
      <c r="I1" s="60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86" t="s">
        <v>136</v>
      </c>
    </row>
    <row r="4" spans="1:9">
      <c r="A4" s="2118"/>
      <c r="B4" s="2120"/>
      <c r="C4" s="82" t="s">
        <v>3</v>
      </c>
      <c r="D4" s="78" t="s">
        <v>2</v>
      </c>
      <c r="E4" s="77" t="s">
        <v>96</v>
      </c>
      <c r="F4" s="78" t="s">
        <v>3</v>
      </c>
      <c r="G4" s="78" t="s">
        <v>2</v>
      </c>
      <c r="H4" s="77" t="s">
        <v>137</v>
      </c>
      <c r="I4" s="76" t="s">
        <v>138</v>
      </c>
    </row>
    <row r="5" spans="1:9">
      <c r="A5" s="2118"/>
      <c r="B5" s="2120"/>
      <c r="C5" s="2180" t="s">
        <v>97</v>
      </c>
      <c r="D5" s="2181"/>
      <c r="E5" s="78" t="s">
        <v>139</v>
      </c>
      <c r="F5" s="2181" t="s">
        <v>97</v>
      </c>
      <c r="G5" s="2181"/>
      <c r="H5" s="2181" t="s">
        <v>139</v>
      </c>
      <c r="I5" s="2182"/>
    </row>
    <row r="6" spans="1:9">
      <c r="A6" s="65" t="s">
        <v>10</v>
      </c>
      <c r="B6" s="71" t="s">
        <v>11</v>
      </c>
      <c r="C6" s="65" t="s">
        <v>12</v>
      </c>
      <c r="D6" s="69" t="s">
        <v>13</v>
      </c>
      <c r="E6" s="69" t="s">
        <v>14</v>
      </c>
      <c r="F6" s="69" t="s">
        <v>15</v>
      </c>
      <c r="G6" s="69" t="s">
        <v>16</v>
      </c>
      <c r="H6" s="69" t="s">
        <v>17</v>
      </c>
      <c r="I6" s="70" t="s">
        <v>98</v>
      </c>
    </row>
    <row r="7" spans="1:9">
      <c r="A7" s="75"/>
      <c r="B7" s="72" t="s">
        <v>99</v>
      </c>
      <c r="C7" s="85">
        <v>20016976466.310001</v>
      </c>
      <c r="D7" s="68">
        <v>19620194547.619999</v>
      </c>
      <c r="E7" s="81">
        <v>98</v>
      </c>
      <c r="F7" s="68">
        <v>20005937865.540001</v>
      </c>
      <c r="G7" s="68">
        <v>19612163396.139999</v>
      </c>
      <c r="H7" s="81">
        <v>98</v>
      </c>
      <c r="I7" s="87">
        <v>100</v>
      </c>
    </row>
    <row r="8" spans="1:9">
      <c r="A8" s="64" t="s">
        <v>19</v>
      </c>
      <c r="B8" s="73" t="s">
        <v>20</v>
      </c>
      <c r="C8" s="83">
        <v>1936442676.22</v>
      </c>
      <c r="D8" s="61">
        <v>1935413389.0699999</v>
      </c>
      <c r="E8" s="80">
        <v>99.9</v>
      </c>
      <c r="F8" s="763">
        <v>1936442676.22</v>
      </c>
      <c r="G8" s="763">
        <v>1935413389.0699999</v>
      </c>
      <c r="H8" s="63">
        <v>99.9</v>
      </c>
      <c r="I8" s="88">
        <v>100</v>
      </c>
    </row>
    <row r="9" spans="1:9">
      <c r="A9" s="64" t="s">
        <v>21</v>
      </c>
      <c r="B9" s="73" t="s">
        <v>22</v>
      </c>
      <c r="C9" s="83">
        <v>0</v>
      </c>
      <c r="D9" s="61">
        <v>0</v>
      </c>
      <c r="E9" s="80" t="s">
        <v>140</v>
      </c>
      <c r="F9" s="763">
        <v>0</v>
      </c>
      <c r="G9" s="763">
        <v>0</v>
      </c>
      <c r="H9" s="63" t="s">
        <v>140</v>
      </c>
      <c r="I9" s="88" t="s">
        <v>140</v>
      </c>
    </row>
    <row r="10" spans="1:9">
      <c r="A10" s="64" t="s">
        <v>23</v>
      </c>
      <c r="B10" s="73" t="s">
        <v>24</v>
      </c>
      <c r="C10" s="83">
        <v>0</v>
      </c>
      <c r="D10" s="61">
        <v>0</v>
      </c>
      <c r="E10" s="80" t="s">
        <v>140</v>
      </c>
      <c r="F10" s="763">
        <v>0</v>
      </c>
      <c r="G10" s="763">
        <v>0</v>
      </c>
      <c r="H10" s="63" t="s">
        <v>140</v>
      </c>
      <c r="I10" s="88" t="s">
        <v>140</v>
      </c>
    </row>
    <row r="11" spans="1:9">
      <c r="A11" s="64" t="s">
        <v>25</v>
      </c>
      <c r="B11" s="73" t="s">
        <v>26</v>
      </c>
      <c r="C11" s="83">
        <v>0</v>
      </c>
      <c r="D11" s="61">
        <v>0</v>
      </c>
      <c r="E11" s="80" t="s">
        <v>140</v>
      </c>
      <c r="F11" s="763">
        <v>0</v>
      </c>
      <c r="G11" s="763">
        <v>0</v>
      </c>
      <c r="H11" s="63" t="s">
        <v>140</v>
      </c>
      <c r="I11" s="88" t="s">
        <v>140</v>
      </c>
    </row>
    <row r="12" spans="1:9">
      <c r="A12" s="64" t="s">
        <v>27</v>
      </c>
      <c r="B12" s="73" t="s">
        <v>28</v>
      </c>
      <c r="C12" s="83">
        <v>0</v>
      </c>
      <c r="D12" s="61">
        <v>0</v>
      </c>
      <c r="E12" s="80" t="s">
        <v>140</v>
      </c>
      <c r="F12" s="763">
        <v>0</v>
      </c>
      <c r="G12" s="763">
        <v>0</v>
      </c>
      <c r="H12" s="63" t="s">
        <v>140</v>
      </c>
      <c r="I12" s="88" t="s">
        <v>140</v>
      </c>
    </row>
    <row r="13" spans="1:9" ht="26.4">
      <c r="A13" s="64" t="s">
        <v>29</v>
      </c>
      <c r="B13" s="73" t="s">
        <v>30</v>
      </c>
      <c r="C13" s="83">
        <v>0</v>
      </c>
      <c r="D13" s="61">
        <v>0</v>
      </c>
      <c r="E13" s="80" t="s">
        <v>140</v>
      </c>
      <c r="F13" s="763">
        <v>0</v>
      </c>
      <c r="G13" s="763">
        <v>0</v>
      </c>
      <c r="H13" s="63" t="s">
        <v>140</v>
      </c>
      <c r="I13" s="88" t="s">
        <v>140</v>
      </c>
    </row>
    <row r="14" spans="1:9">
      <c r="A14" s="64" t="s">
        <v>31</v>
      </c>
      <c r="B14" s="73" t="s">
        <v>32</v>
      </c>
      <c r="C14" s="83">
        <v>0</v>
      </c>
      <c r="D14" s="61">
        <v>0</v>
      </c>
      <c r="E14" s="80" t="s">
        <v>140</v>
      </c>
      <c r="F14" s="763">
        <v>0</v>
      </c>
      <c r="G14" s="763">
        <v>0</v>
      </c>
      <c r="H14" s="63" t="s">
        <v>140</v>
      </c>
      <c r="I14" s="88" t="s">
        <v>140</v>
      </c>
    </row>
    <row r="15" spans="1:9">
      <c r="A15" s="64" t="s">
        <v>33</v>
      </c>
      <c r="B15" s="73" t="s">
        <v>34</v>
      </c>
      <c r="C15" s="83">
        <v>0</v>
      </c>
      <c r="D15" s="61">
        <v>0</v>
      </c>
      <c r="E15" s="80" t="s">
        <v>140</v>
      </c>
      <c r="F15" s="763">
        <v>0</v>
      </c>
      <c r="G15" s="763">
        <v>0</v>
      </c>
      <c r="H15" s="63" t="s">
        <v>140</v>
      </c>
      <c r="I15" s="88" t="s">
        <v>140</v>
      </c>
    </row>
    <row r="16" spans="1:9">
      <c r="A16" s="64" t="s">
        <v>35</v>
      </c>
      <c r="B16" s="73" t="s">
        <v>36</v>
      </c>
      <c r="C16" s="83">
        <v>20108437.329999998</v>
      </c>
      <c r="D16" s="61">
        <v>19722656.210000001</v>
      </c>
      <c r="E16" s="80">
        <v>98.1</v>
      </c>
      <c r="F16" s="763">
        <v>20108437.329999998</v>
      </c>
      <c r="G16" s="763">
        <v>19722656.210000001</v>
      </c>
      <c r="H16" s="63">
        <v>98.1</v>
      </c>
      <c r="I16" s="88">
        <v>100</v>
      </c>
    </row>
    <row r="17" spans="1:9">
      <c r="A17" s="64" t="s">
        <v>37</v>
      </c>
      <c r="B17" s="73" t="s">
        <v>38</v>
      </c>
      <c r="C17" s="83">
        <v>0</v>
      </c>
      <c r="D17" s="61">
        <v>0</v>
      </c>
      <c r="E17" s="80" t="s">
        <v>140</v>
      </c>
      <c r="F17" s="763">
        <v>0</v>
      </c>
      <c r="G17" s="763">
        <v>0</v>
      </c>
      <c r="H17" s="63" t="s">
        <v>140</v>
      </c>
      <c r="I17" s="88" t="s">
        <v>140</v>
      </c>
    </row>
    <row r="18" spans="1:9">
      <c r="A18" s="64" t="s">
        <v>39</v>
      </c>
      <c r="B18" s="73" t="s">
        <v>40</v>
      </c>
      <c r="C18" s="83">
        <v>0</v>
      </c>
      <c r="D18" s="61">
        <v>0</v>
      </c>
      <c r="E18" s="80" t="s">
        <v>140</v>
      </c>
      <c r="F18" s="763">
        <v>0</v>
      </c>
      <c r="G18" s="763">
        <v>0</v>
      </c>
      <c r="H18" s="63" t="s">
        <v>140</v>
      </c>
      <c r="I18" s="88" t="s">
        <v>140</v>
      </c>
    </row>
    <row r="19" spans="1:9">
      <c r="A19" s="64" t="s">
        <v>41</v>
      </c>
      <c r="B19" s="73" t="s">
        <v>42</v>
      </c>
      <c r="C19" s="83">
        <v>0</v>
      </c>
      <c r="D19" s="61">
        <v>0</v>
      </c>
      <c r="E19" s="80" t="s">
        <v>140</v>
      </c>
      <c r="F19" s="763">
        <v>0</v>
      </c>
      <c r="G19" s="763">
        <v>0</v>
      </c>
      <c r="H19" s="63" t="s">
        <v>140</v>
      </c>
      <c r="I19" s="88" t="s">
        <v>140</v>
      </c>
    </row>
    <row r="20" spans="1:9">
      <c r="A20" s="64" t="s">
        <v>43</v>
      </c>
      <c r="B20" s="73" t="s">
        <v>44</v>
      </c>
      <c r="C20" s="83">
        <v>0</v>
      </c>
      <c r="D20" s="61">
        <v>0</v>
      </c>
      <c r="E20" s="80" t="s">
        <v>140</v>
      </c>
      <c r="F20" s="763">
        <v>0</v>
      </c>
      <c r="G20" s="763">
        <v>0</v>
      </c>
      <c r="H20" s="63" t="s">
        <v>140</v>
      </c>
      <c r="I20" s="88" t="s">
        <v>140</v>
      </c>
    </row>
    <row r="21" spans="1:9">
      <c r="A21" s="64" t="s">
        <v>45</v>
      </c>
      <c r="B21" s="73" t="s">
        <v>46</v>
      </c>
      <c r="C21" s="83">
        <v>0</v>
      </c>
      <c r="D21" s="61">
        <v>0</v>
      </c>
      <c r="E21" s="80" t="s">
        <v>140</v>
      </c>
      <c r="F21" s="763">
        <v>0</v>
      </c>
      <c r="G21" s="763">
        <v>0</v>
      </c>
      <c r="H21" s="63" t="s">
        <v>140</v>
      </c>
      <c r="I21" s="88" t="s">
        <v>140</v>
      </c>
    </row>
    <row r="22" spans="1:9">
      <c r="A22" s="64" t="s">
        <v>47</v>
      </c>
      <c r="B22" s="73" t="s">
        <v>48</v>
      </c>
      <c r="C22" s="83">
        <v>459329389.23000002</v>
      </c>
      <c r="D22" s="61">
        <v>451553018.63999999</v>
      </c>
      <c r="E22" s="80">
        <v>98.3</v>
      </c>
      <c r="F22" s="763">
        <v>459309389.23000002</v>
      </c>
      <c r="G22" s="763">
        <v>451533018.63999999</v>
      </c>
      <c r="H22" s="63">
        <v>98.3</v>
      </c>
      <c r="I22" s="88">
        <v>100</v>
      </c>
    </row>
    <row r="23" spans="1:9" ht="39.6">
      <c r="A23" s="64" t="s">
        <v>49</v>
      </c>
      <c r="B23" s="73" t="s">
        <v>50</v>
      </c>
      <c r="C23" s="83">
        <v>560552394.71000004</v>
      </c>
      <c r="D23" s="61">
        <v>554212320.48000002</v>
      </c>
      <c r="E23" s="80">
        <v>98.9</v>
      </c>
      <c r="F23" s="763">
        <v>560552394.71000004</v>
      </c>
      <c r="G23" s="763">
        <v>554212320.48000002</v>
      </c>
      <c r="H23" s="63">
        <v>98.9</v>
      </c>
      <c r="I23" s="88">
        <v>100</v>
      </c>
    </row>
    <row r="24" spans="1:9">
      <c r="A24" s="64" t="s">
        <v>51</v>
      </c>
      <c r="B24" s="73" t="s">
        <v>52</v>
      </c>
      <c r="C24" s="83">
        <v>1062878.0900000001</v>
      </c>
      <c r="D24" s="61">
        <v>853962.45</v>
      </c>
      <c r="E24" s="80">
        <v>80.3</v>
      </c>
      <c r="F24" s="763">
        <v>1062878.0900000001</v>
      </c>
      <c r="G24" s="763">
        <v>853962.45</v>
      </c>
      <c r="H24" s="63">
        <v>80.3</v>
      </c>
      <c r="I24" s="88">
        <v>100</v>
      </c>
    </row>
    <row r="25" spans="1:9" ht="26.4">
      <c r="A25" s="64" t="s">
        <v>53</v>
      </c>
      <c r="B25" s="73" t="s">
        <v>54</v>
      </c>
      <c r="C25" s="83">
        <v>0</v>
      </c>
      <c r="D25" s="61">
        <v>0</v>
      </c>
      <c r="E25" s="80" t="s">
        <v>140</v>
      </c>
      <c r="F25" s="763">
        <v>0</v>
      </c>
      <c r="G25" s="763">
        <v>0</v>
      </c>
      <c r="H25" s="63" t="s">
        <v>140</v>
      </c>
      <c r="I25" s="88" t="s">
        <v>140</v>
      </c>
    </row>
    <row r="26" spans="1:9" ht="26.4">
      <c r="A26" s="64" t="s">
        <v>55</v>
      </c>
      <c r="B26" s="73" t="s">
        <v>56</v>
      </c>
      <c r="C26" s="83">
        <v>1112808</v>
      </c>
      <c r="D26" s="61">
        <v>1112808</v>
      </c>
      <c r="E26" s="80">
        <v>100</v>
      </c>
      <c r="F26" s="763">
        <v>1112808</v>
      </c>
      <c r="G26" s="763">
        <v>1112808</v>
      </c>
      <c r="H26" s="63">
        <v>100</v>
      </c>
      <c r="I26" s="88">
        <v>100</v>
      </c>
    </row>
    <row r="27" spans="1:9">
      <c r="A27" s="64" t="s">
        <v>57</v>
      </c>
      <c r="B27" s="73" t="s">
        <v>58</v>
      </c>
      <c r="C27" s="83">
        <v>0</v>
      </c>
      <c r="D27" s="61">
        <v>0</v>
      </c>
      <c r="E27" s="80" t="s">
        <v>140</v>
      </c>
      <c r="F27" s="763">
        <v>0</v>
      </c>
      <c r="G27" s="763">
        <v>0</v>
      </c>
      <c r="H27" s="63" t="s">
        <v>140</v>
      </c>
      <c r="I27" s="88" t="s">
        <v>140</v>
      </c>
    </row>
    <row r="28" spans="1:9" ht="66">
      <c r="A28" s="64" t="s">
        <v>59</v>
      </c>
      <c r="B28" s="73" t="s">
        <v>60</v>
      </c>
      <c r="C28" s="83">
        <v>0</v>
      </c>
      <c r="D28" s="61">
        <v>0</v>
      </c>
      <c r="E28" s="80" t="s">
        <v>140</v>
      </c>
      <c r="F28" s="763">
        <v>0</v>
      </c>
      <c r="G28" s="763">
        <v>0</v>
      </c>
      <c r="H28" s="63" t="s">
        <v>140</v>
      </c>
      <c r="I28" s="88" t="s">
        <v>140</v>
      </c>
    </row>
    <row r="29" spans="1:9">
      <c r="A29" s="64" t="s">
        <v>61</v>
      </c>
      <c r="B29" s="73" t="s">
        <v>62</v>
      </c>
      <c r="C29" s="83">
        <v>0</v>
      </c>
      <c r="D29" s="61">
        <v>0</v>
      </c>
      <c r="E29" s="80" t="s">
        <v>140</v>
      </c>
      <c r="F29" s="763">
        <v>0</v>
      </c>
      <c r="G29" s="763">
        <v>0</v>
      </c>
      <c r="H29" s="63" t="s">
        <v>140</v>
      </c>
      <c r="I29" s="88" t="s">
        <v>140</v>
      </c>
    </row>
    <row r="30" spans="1:9">
      <c r="A30" s="64" t="s">
        <v>63</v>
      </c>
      <c r="B30" s="73" t="s">
        <v>64</v>
      </c>
      <c r="C30" s="83">
        <v>1613853.25</v>
      </c>
      <c r="D30" s="61">
        <v>1613235.91</v>
      </c>
      <c r="E30" s="80">
        <v>100</v>
      </c>
      <c r="F30" s="763">
        <v>1613853.25</v>
      </c>
      <c r="G30" s="763">
        <v>1613235.91</v>
      </c>
      <c r="H30" s="63">
        <v>100</v>
      </c>
      <c r="I30" s="88">
        <v>100</v>
      </c>
    </row>
    <row r="31" spans="1:9">
      <c r="A31" s="64" t="s">
        <v>65</v>
      </c>
      <c r="B31" s="73" t="s">
        <v>66</v>
      </c>
      <c r="C31" s="83">
        <v>297475542.45999998</v>
      </c>
      <c r="D31" s="61">
        <v>291050542.23000002</v>
      </c>
      <c r="E31" s="80">
        <v>97.8</v>
      </c>
      <c r="F31" s="763">
        <v>297475542.45999998</v>
      </c>
      <c r="G31" s="763">
        <v>291050542.23000002</v>
      </c>
      <c r="H31" s="63">
        <v>97.8</v>
      </c>
      <c r="I31" s="88">
        <v>100</v>
      </c>
    </row>
    <row r="32" spans="1:9">
      <c r="A32" s="64" t="s">
        <v>67</v>
      </c>
      <c r="B32" s="73" t="s">
        <v>68</v>
      </c>
      <c r="C32" s="83">
        <v>2540942.36</v>
      </c>
      <c r="D32" s="61">
        <v>2396535.5099999998</v>
      </c>
      <c r="E32" s="80">
        <v>94.3</v>
      </c>
      <c r="F32" s="763">
        <v>2068942.3599999999</v>
      </c>
      <c r="G32" s="763">
        <v>1925520.5499999998</v>
      </c>
      <c r="H32" s="63">
        <v>93.1</v>
      </c>
      <c r="I32" s="88">
        <v>80.3</v>
      </c>
    </row>
    <row r="33" spans="1:9">
      <c r="A33" s="64" t="s">
        <v>69</v>
      </c>
      <c r="B33" s="73" t="s">
        <v>70</v>
      </c>
      <c r="C33" s="83">
        <v>2962429115.3400002</v>
      </c>
      <c r="D33" s="61">
        <v>2780904626.8699999</v>
      </c>
      <c r="E33" s="80">
        <v>93.9</v>
      </c>
      <c r="F33" s="763">
        <v>2953689414.5700002</v>
      </c>
      <c r="G33" s="763">
        <v>2773396489.4200001</v>
      </c>
      <c r="H33" s="63">
        <v>93.9</v>
      </c>
      <c r="I33" s="88">
        <v>99.7</v>
      </c>
    </row>
    <row r="34" spans="1:9" ht="26.4">
      <c r="A34" s="64" t="s">
        <v>71</v>
      </c>
      <c r="B34" s="73" t="s">
        <v>72</v>
      </c>
      <c r="C34" s="83">
        <v>820438.12</v>
      </c>
      <c r="D34" s="61">
        <v>808860.77</v>
      </c>
      <c r="E34" s="80">
        <v>98.6</v>
      </c>
      <c r="F34" s="763">
        <v>820438.12</v>
      </c>
      <c r="G34" s="763">
        <v>808860.77</v>
      </c>
      <c r="H34" s="63">
        <v>98.6</v>
      </c>
      <c r="I34" s="88">
        <v>100</v>
      </c>
    </row>
    <row r="35" spans="1:9">
      <c r="A35" s="64" t="s">
        <v>73</v>
      </c>
      <c r="B35" s="73" t="s">
        <v>74</v>
      </c>
      <c r="C35" s="83">
        <v>7512000</v>
      </c>
      <c r="D35" s="61">
        <v>5091800</v>
      </c>
      <c r="E35" s="80">
        <v>67.8</v>
      </c>
      <c r="F35" s="763">
        <v>7512000</v>
      </c>
      <c r="G35" s="763">
        <v>5091800</v>
      </c>
      <c r="H35" s="63">
        <v>67.8</v>
      </c>
      <c r="I35" s="88">
        <v>100</v>
      </c>
    </row>
    <row r="36" spans="1:9">
      <c r="A36" s="64" t="s">
        <v>75</v>
      </c>
      <c r="B36" s="73" t="s">
        <v>76</v>
      </c>
      <c r="C36" s="83">
        <v>13764201091.200001</v>
      </c>
      <c r="D36" s="61">
        <v>13575460791.48</v>
      </c>
      <c r="E36" s="80">
        <v>98.6</v>
      </c>
      <c r="F36" s="763">
        <v>13764169091.200001</v>
      </c>
      <c r="G36" s="763">
        <v>13575428792.41</v>
      </c>
      <c r="H36" s="63">
        <v>98.6</v>
      </c>
      <c r="I36" s="88">
        <v>100</v>
      </c>
    </row>
    <row r="37" spans="1:9" ht="26.4">
      <c r="A37" s="64" t="s">
        <v>77</v>
      </c>
      <c r="B37" s="73" t="s">
        <v>78</v>
      </c>
      <c r="C37" s="83">
        <v>0</v>
      </c>
      <c r="D37" s="61">
        <v>0</v>
      </c>
      <c r="E37" s="80" t="s">
        <v>140</v>
      </c>
      <c r="F37" s="763">
        <v>0</v>
      </c>
      <c r="G37" s="763">
        <v>0</v>
      </c>
      <c r="H37" s="63" t="s">
        <v>140</v>
      </c>
      <c r="I37" s="88" t="s">
        <v>140</v>
      </c>
    </row>
    <row r="38" spans="1:9" ht="26.4">
      <c r="A38" s="64" t="s">
        <v>79</v>
      </c>
      <c r="B38" s="73" t="s">
        <v>80</v>
      </c>
      <c r="C38" s="83">
        <v>0</v>
      </c>
      <c r="D38" s="61">
        <v>0</v>
      </c>
      <c r="E38" s="80" t="s">
        <v>140</v>
      </c>
      <c r="F38" s="763">
        <v>0</v>
      </c>
      <c r="G38" s="763">
        <v>0</v>
      </c>
      <c r="H38" s="63" t="s">
        <v>140</v>
      </c>
      <c r="I38" s="88" t="s">
        <v>140</v>
      </c>
    </row>
    <row r="39" spans="1:9" ht="39.6">
      <c r="A39" s="64" t="s">
        <v>81</v>
      </c>
      <c r="B39" s="73" t="s">
        <v>82</v>
      </c>
      <c r="C39" s="83">
        <v>0</v>
      </c>
      <c r="D39" s="61">
        <v>0</v>
      </c>
      <c r="E39" s="80" t="s">
        <v>140</v>
      </c>
      <c r="F39" s="763">
        <v>0</v>
      </c>
      <c r="G39" s="763">
        <v>0</v>
      </c>
      <c r="H39" s="63" t="s">
        <v>140</v>
      </c>
      <c r="I39" s="88" t="s">
        <v>140</v>
      </c>
    </row>
    <row r="40" spans="1:9">
      <c r="A40" s="65" t="s">
        <v>83</v>
      </c>
      <c r="B40" s="74" t="s">
        <v>84</v>
      </c>
      <c r="C40" s="84">
        <v>1774900</v>
      </c>
      <c r="D40" s="66">
        <v>0</v>
      </c>
      <c r="E40" s="79">
        <v>0</v>
      </c>
      <c r="F40" s="764">
        <v>0</v>
      </c>
      <c r="G40" s="764">
        <v>0</v>
      </c>
      <c r="H40" s="67" t="s">
        <v>140</v>
      </c>
      <c r="I40" s="89" t="s">
        <v>140</v>
      </c>
    </row>
    <row r="42" spans="1:9">
      <c r="A42" s="62" t="s">
        <v>1124</v>
      </c>
      <c r="B42" s="60"/>
      <c r="C42" s="60"/>
      <c r="D42" s="60"/>
      <c r="E42" s="60"/>
      <c r="F42" s="60"/>
      <c r="G42" s="60"/>
      <c r="H42" s="60"/>
      <c r="I42" s="60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55D9-05AD-44C7-B018-86B5FB8650AB}">
  <dimension ref="A1:I42"/>
  <sheetViews>
    <sheetView workbookViewId="0">
      <selection activeCell="F12" sqref="F12"/>
    </sheetView>
  </sheetViews>
  <sheetFormatPr defaultRowHeight="14.4"/>
  <cols>
    <col min="1" max="1" width="5.6640625" customWidth="1"/>
    <col min="2" max="2" width="23" customWidth="1"/>
    <col min="3" max="4" width="11.6640625" bestFit="1" customWidth="1"/>
    <col min="5" max="5" width="6.5546875" bestFit="1" customWidth="1"/>
    <col min="6" max="7" width="11.6640625" bestFit="1" customWidth="1"/>
    <col min="8" max="9" width="6.5546875" bestFit="1" customWidth="1"/>
  </cols>
  <sheetData>
    <row r="1" spans="1:9">
      <c r="A1" s="472" t="s">
        <v>142</v>
      </c>
      <c r="B1" s="90"/>
      <c r="C1" s="90"/>
      <c r="D1" s="90"/>
      <c r="E1" s="90"/>
      <c r="F1" s="90"/>
      <c r="G1" s="90"/>
      <c r="H1" s="90"/>
      <c r="I1" s="90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116" t="s">
        <v>136</v>
      </c>
    </row>
    <row r="4" spans="1:9">
      <c r="A4" s="2118"/>
      <c r="B4" s="2120"/>
      <c r="C4" s="112" t="s">
        <v>3</v>
      </c>
      <c r="D4" s="108" t="s">
        <v>2</v>
      </c>
      <c r="E4" s="107" t="s">
        <v>96</v>
      </c>
      <c r="F4" s="108" t="s">
        <v>3</v>
      </c>
      <c r="G4" s="108" t="s">
        <v>2</v>
      </c>
      <c r="H4" s="107" t="s">
        <v>137</v>
      </c>
      <c r="I4" s="106" t="s">
        <v>138</v>
      </c>
    </row>
    <row r="5" spans="1:9">
      <c r="A5" s="2118"/>
      <c r="B5" s="2120"/>
      <c r="C5" s="2180" t="s">
        <v>97</v>
      </c>
      <c r="D5" s="2181"/>
      <c r="E5" s="108" t="s">
        <v>139</v>
      </c>
      <c r="F5" s="2181" t="s">
        <v>97</v>
      </c>
      <c r="G5" s="2181"/>
      <c r="H5" s="2181" t="s">
        <v>139</v>
      </c>
      <c r="I5" s="2182"/>
    </row>
    <row r="6" spans="1:9">
      <c r="A6" s="95" t="s">
        <v>10</v>
      </c>
      <c r="B6" s="101" t="s">
        <v>11</v>
      </c>
      <c r="C6" s="95" t="s">
        <v>12</v>
      </c>
      <c r="D6" s="99" t="s">
        <v>13</v>
      </c>
      <c r="E6" s="99" t="s">
        <v>14</v>
      </c>
      <c r="F6" s="99" t="s">
        <v>15</v>
      </c>
      <c r="G6" s="99" t="s">
        <v>16</v>
      </c>
      <c r="H6" s="99" t="s">
        <v>17</v>
      </c>
      <c r="I6" s="100" t="s">
        <v>98</v>
      </c>
    </row>
    <row r="7" spans="1:9">
      <c r="A7" s="105"/>
      <c r="B7" s="102" t="s">
        <v>99</v>
      </c>
      <c r="C7" s="115">
        <v>6975990470.1599998</v>
      </c>
      <c r="D7" s="98">
        <v>6591774919.6999998</v>
      </c>
      <c r="E7" s="111">
        <v>94.5</v>
      </c>
      <c r="F7" s="98">
        <v>6112204200.4300003</v>
      </c>
      <c r="G7" s="98">
        <v>5874433537.8299999</v>
      </c>
      <c r="H7" s="111">
        <v>96.1</v>
      </c>
      <c r="I7" s="117">
        <v>89.1</v>
      </c>
    </row>
    <row r="8" spans="1:9">
      <c r="A8" s="94" t="s">
        <v>19</v>
      </c>
      <c r="B8" s="103" t="s">
        <v>20</v>
      </c>
      <c r="C8" s="113">
        <v>22098714.649999999</v>
      </c>
      <c r="D8" s="91">
        <v>15985578.310000001</v>
      </c>
      <c r="E8" s="110">
        <v>72.3</v>
      </c>
      <c r="F8" s="763">
        <v>6381904.9999999981</v>
      </c>
      <c r="G8" s="763">
        <v>2324181.3600000013</v>
      </c>
      <c r="H8" s="93">
        <v>36.4</v>
      </c>
      <c r="I8" s="118">
        <v>14.5</v>
      </c>
    </row>
    <row r="9" spans="1:9">
      <c r="A9" s="94" t="s">
        <v>21</v>
      </c>
      <c r="B9" s="103" t="s">
        <v>22</v>
      </c>
      <c r="C9" s="113">
        <v>0</v>
      </c>
      <c r="D9" s="91">
        <v>0</v>
      </c>
      <c r="E9" s="110" t="s">
        <v>140</v>
      </c>
      <c r="F9" s="763">
        <v>0</v>
      </c>
      <c r="G9" s="763">
        <v>0</v>
      </c>
      <c r="H9" s="93" t="s">
        <v>140</v>
      </c>
      <c r="I9" s="118" t="s">
        <v>140</v>
      </c>
    </row>
    <row r="10" spans="1:9">
      <c r="A10" s="94" t="s">
        <v>23</v>
      </c>
      <c r="B10" s="103" t="s">
        <v>24</v>
      </c>
      <c r="C10" s="113">
        <v>0</v>
      </c>
      <c r="D10" s="91">
        <v>0</v>
      </c>
      <c r="E10" s="110" t="s">
        <v>140</v>
      </c>
      <c r="F10" s="763">
        <v>0</v>
      </c>
      <c r="G10" s="763">
        <v>0</v>
      </c>
      <c r="H10" s="93" t="s">
        <v>140</v>
      </c>
      <c r="I10" s="118" t="s">
        <v>140</v>
      </c>
    </row>
    <row r="11" spans="1:9">
      <c r="A11" s="94" t="s">
        <v>25</v>
      </c>
      <c r="B11" s="103" t="s">
        <v>26</v>
      </c>
      <c r="C11" s="113">
        <v>0</v>
      </c>
      <c r="D11" s="91">
        <v>0</v>
      </c>
      <c r="E11" s="110" t="s">
        <v>140</v>
      </c>
      <c r="F11" s="763">
        <v>0</v>
      </c>
      <c r="G11" s="763">
        <v>0</v>
      </c>
      <c r="H11" s="93" t="s">
        <v>140</v>
      </c>
      <c r="I11" s="118" t="s">
        <v>140</v>
      </c>
    </row>
    <row r="12" spans="1:9">
      <c r="A12" s="94" t="s">
        <v>27</v>
      </c>
      <c r="B12" s="103" t="s">
        <v>28</v>
      </c>
      <c r="C12" s="113">
        <v>0</v>
      </c>
      <c r="D12" s="91">
        <v>0</v>
      </c>
      <c r="E12" s="110" t="s">
        <v>140</v>
      </c>
      <c r="F12" s="763">
        <v>0</v>
      </c>
      <c r="G12" s="763">
        <v>0</v>
      </c>
      <c r="H12" s="93" t="s">
        <v>140</v>
      </c>
      <c r="I12" s="118" t="s">
        <v>140</v>
      </c>
    </row>
    <row r="13" spans="1:9" ht="26.4">
      <c r="A13" s="94" t="s">
        <v>29</v>
      </c>
      <c r="B13" s="103" t="s">
        <v>30</v>
      </c>
      <c r="C13" s="113">
        <v>1849251</v>
      </c>
      <c r="D13" s="91">
        <v>1696183.78</v>
      </c>
      <c r="E13" s="110">
        <v>91.7</v>
      </c>
      <c r="F13" s="763">
        <v>721250</v>
      </c>
      <c r="G13" s="763">
        <v>678000</v>
      </c>
      <c r="H13" s="93">
        <v>94</v>
      </c>
      <c r="I13" s="118">
        <v>40</v>
      </c>
    </row>
    <row r="14" spans="1:9">
      <c r="A14" s="94" t="s">
        <v>31</v>
      </c>
      <c r="B14" s="103" t="s">
        <v>32</v>
      </c>
      <c r="C14" s="113">
        <v>0</v>
      </c>
      <c r="D14" s="91">
        <v>0</v>
      </c>
      <c r="E14" s="110" t="s">
        <v>140</v>
      </c>
      <c r="F14" s="763">
        <v>0</v>
      </c>
      <c r="G14" s="763">
        <v>0</v>
      </c>
      <c r="H14" s="93" t="s">
        <v>140</v>
      </c>
      <c r="I14" s="118" t="s">
        <v>140</v>
      </c>
    </row>
    <row r="15" spans="1:9">
      <c r="A15" s="94" t="s">
        <v>33</v>
      </c>
      <c r="B15" s="103" t="s">
        <v>34</v>
      </c>
      <c r="C15" s="113">
        <v>0</v>
      </c>
      <c r="D15" s="91">
        <v>0</v>
      </c>
      <c r="E15" s="110" t="s">
        <v>140</v>
      </c>
      <c r="F15" s="763">
        <v>0</v>
      </c>
      <c r="G15" s="763">
        <v>0</v>
      </c>
      <c r="H15" s="93" t="s">
        <v>140</v>
      </c>
      <c r="I15" s="118" t="s">
        <v>140</v>
      </c>
    </row>
    <row r="16" spans="1:9">
      <c r="A16" s="94" t="s">
        <v>35</v>
      </c>
      <c r="B16" s="103" t="s">
        <v>36</v>
      </c>
      <c r="C16" s="113">
        <v>212259877.58000001</v>
      </c>
      <c r="D16" s="91">
        <v>175389107.55000001</v>
      </c>
      <c r="E16" s="110">
        <v>82.6</v>
      </c>
      <c r="F16" s="763">
        <v>58969261.140000015</v>
      </c>
      <c r="G16" s="763">
        <v>49357825.780000016</v>
      </c>
      <c r="H16" s="93">
        <v>83.7</v>
      </c>
      <c r="I16" s="118">
        <v>28.1</v>
      </c>
    </row>
    <row r="17" spans="1:9">
      <c r="A17" s="94" t="s">
        <v>37</v>
      </c>
      <c r="B17" s="103" t="s">
        <v>38</v>
      </c>
      <c r="C17" s="113">
        <v>1742427.06</v>
      </c>
      <c r="D17" s="91">
        <v>1303855.54</v>
      </c>
      <c r="E17" s="110">
        <v>74.8</v>
      </c>
      <c r="F17" s="763">
        <v>30000</v>
      </c>
      <c r="G17" s="763">
        <v>11626.380000000121</v>
      </c>
      <c r="H17" s="93">
        <v>38.799999999999997</v>
      </c>
      <c r="I17" s="118">
        <v>0.9</v>
      </c>
    </row>
    <row r="18" spans="1:9">
      <c r="A18" s="94" t="s">
        <v>39</v>
      </c>
      <c r="B18" s="103" t="s">
        <v>40</v>
      </c>
      <c r="C18" s="113">
        <v>23084292.449999999</v>
      </c>
      <c r="D18" s="91">
        <v>7950925.4000000004</v>
      </c>
      <c r="E18" s="110">
        <v>34.4</v>
      </c>
      <c r="F18" s="763">
        <v>13068292.129999999</v>
      </c>
      <c r="G18" s="763">
        <v>5064566.9700000007</v>
      </c>
      <c r="H18" s="93">
        <v>38.799999999999997</v>
      </c>
      <c r="I18" s="118">
        <v>63.7</v>
      </c>
    </row>
    <row r="19" spans="1:9">
      <c r="A19" s="94" t="s">
        <v>41</v>
      </c>
      <c r="B19" s="103" t="s">
        <v>42</v>
      </c>
      <c r="C19" s="113">
        <v>107280</v>
      </c>
      <c r="D19" s="91">
        <v>86622.3</v>
      </c>
      <c r="E19" s="110">
        <v>80.7</v>
      </c>
      <c r="F19" s="763">
        <v>0</v>
      </c>
      <c r="G19" s="763">
        <v>0</v>
      </c>
      <c r="H19" s="93" t="s">
        <v>140</v>
      </c>
      <c r="I19" s="118">
        <v>0</v>
      </c>
    </row>
    <row r="20" spans="1:9">
      <c r="A20" s="94" t="s">
        <v>43</v>
      </c>
      <c r="B20" s="103" t="s">
        <v>44</v>
      </c>
      <c r="C20" s="113">
        <v>55529.84</v>
      </c>
      <c r="D20" s="91">
        <v>55529.84</v>
      </c>
      <c r="E20" s="110">
        <v>100</v>
      </c>
      <c r="F20" s="763">
        <v>0</v>
      </c>
      <c r="G20" s="763">
        <v>0</v>
      </c>
      <c r="H20" s="93" t="s">
        <v>140</v>
      </c>
      <c r="I20" s="118">
        <v>0</v>
      </c>
    </row>
    <row r="21" spans="1:9">
      <c r="A21" s="94" t="s">
        <v>45</v>
      </c>
      <c r="B21" s="103" t="s">
        <v>46</v>
      </c>
      <c r="C21" s="113">
        <v>0</v>
      </c>
      <c r="D21" s="91">
        <v>0</v>
      </c>
      <c r="E21" s="110" t="s">
        <v>140</v>
      </c>
      <c r="F21" s="763">
        <v>0</v>
      </c>
      <c r="G21" s="763">
        <v>0</v>
      </c>
      <c r="H21" s="93" t="s">
        <v>140</v>
      </c>
      <c r="I21" s="118" t="s">
        <v>140</v>
      </c>
    </row>
    <row r="22" spans="1:9">
      <c r="A22" s="94" t="s">
        <v>47</v>
      </c>
      <c r="B22" s="103" t="s">
        <v>48</v>
      </c>
      <c r="C22" s="113">
        <v>8076000.54</v>
      </c>
      <c r="D22" s="91">
        <v>5729773.25</v>
      </c>
      <c r="E22" s="110">
        <v>70.900000000000006</v>
      </c>
      <c r="F22" s="763">
        <v>2548499.2300000004</v>
      </c>
      <c r="G22" s="763">
        <v>529113.74000000022</v>
      </c>
      <c r="H22" s="93">
        <v>20.8</v>
      </c>
      <c r="I22" s="118">
        <v>9.1999999999999993</v>
      </c>
    </row>
    <row r="23" spans="1:9" ht="39.6">
      <c r="A23" s="94" t="s">
        <v>49</v>
      </c>
      <c r="B23" s="103" t="s">
        <v>50</v>
      </c>
      <c r="C23" s="113">
        <v>0</v>
      </c>
      <c r="D23" s="91">
        <v>0</v>
      </c>
      <c r="E23" s="110" t="s">
        <v>140</v>
      </c>
      <c r="F23" s="763">
        <v>0</v>
      </c>
      <c r="G23" s="763">
        <v>0</v>
      </c>
      <c r="H23" s="93" t="s">
        <v>140</v>
      </c>
      <c r="I23" s="118" t="s">
        <v>140</v>
      </c>
    </row>
    <row r="24" spans="1:9">
      <c r="A24" s="94" t="s">
        <v>51</v>
      </c>
      <c r="B24" s="103" t="s">
        <v>52</v>
      </c>
      <c r="C24" s="113">
        <v>603750</v>
      </c>
      <c r="D24" s="91">
        <v>597563.27</v>
      </c>
      <c r="E24" s="110">
        <v>99</v>
      </c>
      <c r="F24" s="763">
        <v>0</v>
      </c>
      <c r="G24" s="763">
        <v>0</v>
      </c>
      <c r="H24" s="93" t="s">
        <v>140</v>
      </c>
      <c r="I24" s="118">
        <v>0</v>
      </c>
    </row>
    <row r="25" spans="1:9" ht="26.4">
      <c r="A25" s="94" t="s">
        <v>53</v>
      </c>
      <c r="B25" s="103" t="s">
        <v>54</v>
      </c>
      <c r="C25" s="113">
        <v>0</v>
      </c>
      <c r="D25" s="91">
        <v>0</v>
      </c>
      <c r="E25" s="110" t="s">
        <v>140</v>
      </c>
      <c r="F25" s="763">
        <v>0</v>
      </c>
      <c r="G25" s="763">
        <v>0</v>
      </c>
      <c r="H25" s="93" t="s">
        <v>140</v>
      </c>
      <c r="I25" s="118" t="s">
        <v>140</v>
      </c>
    </row>
    <row r="26" spans="1:9" ht="26.4">
      <c r="A26" s="94" t="s">
        <v>55</v>
      </c>
      <c r="B26" s="103" t="s">
        <v>56</v>
      </c>
      <c r="C26" s="113">
        <v>142424903.46000001</v>
      </c>
      <c r="D26" s="91">
        <v>120404146.86</v>
      </c>
      <c r="E26" s="110">
        <v>84.5</v>
      </c>
      <c r="F26" s="763">
        <v>135127165.83000001</v>
      </c>
      <c r="G26" s="763">
        <v>113228727.5</v>
      </c>
      <c r="H26" s="93">
        <v>83.8</v>
      </c>
      <c r="I26" s="118">
        <v>94</v>
      </c>
    </row>
    <row r="27" spans="1:9">
      <c r="A27" s="94" t="s">
        <v>57</v>
      </c>
      <c r="B27" s="103" t="s">
        <v>58</v>
      </c>
      <c r="C27" s="113">
        <v>0</v>
      </c>
      <c r="D27" s="91">
        <v>0</v>
      </c>
      <c r="E27" s="110" t="s">
        <v>140</v>
      </c>
      <c r="F27" s="763">
        <v>0</v>
      </c>
      <c r="G27" s="763">
        <v>0</v>
      </c>
      <c r="H27" s="93" t="s">
        <v>140</v>
      </c>
      <c r="I27" s="118" t="s">
        <v>140</v>
      </c>
    </row>
    <row r="28" spans="1:9" ht="66">
      <c r="A28" s="94" t="s">
        <v>59</v>
      </c>
      <c r="B28" s="103" t="s">
        <v>60</v>
      </c>
      <c r="C28" s="113">
        <v>0</v>
      </c>
      <c r="D28" s="91">
        <v>0</v>
      </c>
      <c r="E28" s="110" t="s">
        <v>140</v>
      </c>
      <c r="F28" s="763">
        <v>0</v>
      </c>
      <c r="G28" s="763">
        <v>0</v>
      </c>
      <c r="H28" s="93" t="s">
        <v>140</v>
      </c>
      <c r="I28" s="118" t="s">
        <v>140</v>
      </c>
    </row>
    <row r="29" spans="1:9">
      <c r="A29" s="94" t="s">
        <v>61</v>
      </c>
      <c r="B29" s="103" t="s">
        <v>62</v>
      </c>
      <c r="C29" s="113">
        <v>0</v>
      </c>
      <c r="D29" s="91">
        <v>0</v>
      </c>
      <c r="E29" s="110" t="s">
        <v>140</v>
      </c>
      <c r="F29" s="763">
        <v>0</v>
      </c>
      <c r="G29" s="763">
        <v>0</v>
      </c>
      <c r="H29" s="93" t="s">
        <v>140</v>
      </c>
      <c r="I29" s="118" t="s">
        <v>140</v>
      </c>
    </row>
    <row r="30" spans="1:9">
      <c r="A30" s="94" t="s">
        <v>63</v>
      </c>
      <c r="B30" s="103" t="s">
        <v>64</v>
      </c>
      <c r="C30" s="113">
        <v>335667399.14999998</v>
      </c>
      <c r="D30" s="91">
        <v>335715783.88999999</v>
      </c>
      <c r="E30" s="110">
        <v>100</v>
      </c>
      <c r="F30" s="763">
        <v>230113327.07999998</v>
      </c>
      <c r="G30" s="763">
        <v>230577546.91999999</v>
      </c>
      <c r="H30" s="93">
        <v>100.2</v>
      </c>
      <c r="I30" s="118">
        <v>68.7</v>
      </c>
    </row>
    <row r="31" spans="1:9">
      <c r="A31" s="94" t="s">
        <v>65</v>
      </c>
      <c r="B31" s="103" t="s">
        <v>66</v>
      </c>
      <c r="C31" s="113">
        <v>3074472202.6399999</v>
      </c>
      <c r="D31" s="91">
        <v>2967676619.6799998</v>
      </c>
      <c r="E31" s="110">
        <v>96.5</v>
      </c>
      <c r="F31" s="763">
        <v>2862795385.6099997</v>
      </c>
      <c r="G31" s="763">
        <v>2815855843.8999996</v>
      </c>
      <c r="H31" s="93">
        <v>98.4</v>
      </c>
      <c r="I31" s="118">
        <v>94.9</v>
      </c>
    </row>
    <row r="32" spans="1:9">
      <c r="A32" s="94" t="s">
        <v>67</v>
      </c>
      <c r="B32" s="103" t="s">
        <v>68</v>
      </c>
      <c r="C32" s="113">
        <v>9132917</v>
      </c>
      <c r="D32" s="91">
        <v>9077542.8900000006</v>
      </c>
      <c r="E32" s="110">
        <v>99.4</v>
      </c>
      <c r="F32" s="763">
        <v>280800</v>
      </c>
      <c r="G32" s="763">
        <v>225425.8900000006</v>
      </c>
      <c r="H32" s="93">
        <v>80.3</v>
      </c>
      <c r="I32" s="118">
        <v>2.5</v>
      </c>
    </row>
    <row r="33" spans="1:9">
      <c r="A33" s="94" t="s">
        <v>69</v>
      </c>
      <c r="B33" s="103" t="s">
        <v>70</v>
      </c>
      <c r="C33" s="113">
        <v>2439741723.5700002</v>
      </c>
      <c r="D33" s="91">
        <v>2364214120.0999999</v>
      </c>
      <c r="E33" s="110">
        <v>96.9</v>
      </c>
      <c r="F33" s="763">
        <v>2432472368.4900002</v>
      </c>
      <c r="G33" s="763">
        <v>2357878009.3099999</v>
      </c>
      <c r="H33" s="93">
        <v>96.9</v>
      </c>
      <c r="I33" s="118">
        <v>99.7</v>
      </c>
    </row>
    <row r="34" spans="1:9" ht="26.4">
      <c r="A34" s="94" t="s">
        <v>71</v>
      </c>
      <c r="B34" s="103" t="s">
        <v>72</v>
      </c>
      <c r="C34" s="113">
        <v>550308.93999999994</v>
      </c>
      <c r="D34" s="91">
        <v>192446.48</v>
      </c>
      <c r="E34" s="110">
        <v>35</v>
      </c>
      <c r="F34" s="763">
        <v>550308.93999999994</v>
      </c>
      <c r="G34" s="763">
        <v>192446.48</v>
      </c>
      <c r="H34" s="93">
        <v>35</v>
      </c>
      <c r="I34" s="118">
        <v>100</v>
      </c>
    </row>
    <row r="35" spans="1:9">
      <c r="A35" s="94" t="s">
        <v>73</v>
      </c>
      <c r="B35" s="103" t="s">
        <v>74</v>
      </c>
      <c r="C35" s="113">
        <v>134957172.30000001</v>
      </c>
      <c r="D35" s="91">
        <v>100172784.88</v>
      </c>
      <c r="E35" s="110">
        <v>74.2</v>
      </c>
      <c r="F35" s="763">
        <v>134930175.30000001</v>
      </c>
      <c r="G35" s="763">
        <v>100145787.88</v>
      </c>
      <c r="H35" s="93">
        <v>74.2</v>
      </c>
      <c r="I35" s="118">
        <v>100</v>
      </c>
    </row>
    <row r="36" spans="1:9">
      <c r="A36" s="94" t="s">
        <v>75</v>
      </c>
      <c r="B36" s="103" t="s">
        <v>76</v>
      </c>
      <c r="C36" s="113">
        <v>157810165.87</v>
      </c>
      <c r="D36" s="91">
        <v>132089920.28</v>
      </c>
      <c r="E36" s="110">
        <v>83.7</v>
      </c>
      <c r="F36" s="763">
        <v>111488814.34</v>
      </c>
      <c r="G36" s="763">
        <v>100792513.62</v>
      </c>
      <c r="H36" s="93">
        <v>90.4</v>
      </c>
      <c r="I36" s="118">
        <v>76.3</v>
      </c>
    </row>
    <row r="37" spans="1:9" ht="26.4">
      <c r="A37" s="94" t="s">
        <v>77</v>
      </c>
      <c r="B37" s="103" t="s">
        <v>78</v>
      </c>
      <c r="C37" s="113">
        <v>122865362.47</v>
      </c>
      <c r="D37" s="91">
        <v>92962563.840000004</v>
      </c>
      <c r="E37" s="110">
        <v>75.7</v>
      </c>
      <c r="F37" s="763">
        <v>100027470.75</v>
      </c>
      <c r="G37" s="763">
        <v>78228177.930000007</v>
      </c>
      <c r="H37" s="93">
        <v>78.2</v>
      </c>
      <c r="I37" s="118">
        <v>84.2</v>
      </c>
    </row>
    <row r="38" spans="1:9" ht="26.4">
      <c r="A38" s="94" t="s">
        <v>79</v>
      </c>
      <c r="B38" s="103" t="s">
        <v>80</v>
      </c>
      <c r="C38" s="113">
        <v>10439219.24</v>
      </c>
      <c r="D38" s="91">
        <v>5466574.9900000002</v>
      </c>
      <c r="E38" s="110">
        <v>52.4</v>
      </c>
      <c r="F38" s="763">
        <v>3127440</v>
      </c>
      <c r="G38" s="763">
        <v>841473.35000000056</v>
      </c>
      <c r="H38" s="93">
        <v>26.9</v>
      </c>
      <c r="I38" s="118">
        <v>15.4</v>
      </c>
    </row>
    <row r="39" spans="1:9" ht="39.6">
      <c r="A39" s="94" t="s">
        <v>81</v>
      </c>
      <c r="B39" s="103" t="s">
        <v>82</v>
      </c>
      <c r="C39" s="113">
        <v>89632</v>
      </c>
      <c r="D39" s="91">
        <v>65070.400000000001</v>
      </c>
      <c r="E39" s="110">
        <v>72.599999999999994</v>
      </c>
      <c r="F39" s="763">
        <v>89632</v>
      </c>
      <c r="G39" s="763">
        <v>65070.400000000001</v>
      </c>
      <c r="H39" s="93">
        <v>72.599999999999994</v>
      </c>
      <c r="I39" s="118">
        <v>100</v>
      </c>
    </row>
    <row r="40" spans="1:9">
      <c r="A40" s="95" t="s">
        <v>83</v>
      </c>
      <c r="B40" s="104" t="s">
        <v>84</v>
      </c>
      <c r="C40" s="114">
        <v>277962340.39999998</v>
      </c>
      <c r="D40" s="96">
        <v>254942206.16999999</v>
      </c>
      <c r="E40" s="109">
        <v>91.7</v>
      </c>
      <c r="F40" s="764">
        <v>19482104.589999974</v>
      </c>
      <c r="G40" s="764">
        <v>18437200.419999987</v>
      </c>
      <c r="H40" s="97">
        <v>94.6</v>
      </c>
      <c r="I40" s="119">
        <v>7.2</v>
      </c>
    </row>
    <row r="42" spans="1:9">
      <c r="A42" s="92" t="s">
        <v>1124</v>
      </c>
      <c r="B42" s="90"/>
      <c r="C42" s="90"/>
      <c r="D42" s="90"/>
      <c r="E42" s="90"/>
      <c r="F42" s="90"/>
      <c r="G42" s="90"/>
      <c r="H42" s="90"/>
      <c r="I42" s="90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0D0D-D8EE-420A-B270-604D4452BF95}">
  <dimension ref="A1:J44"/>
  <sheetViews>
    <sheetView workbookViewId="0">
      <selection activeCell="F15" sqref="F15"/>
    </sheetView>
  </sheetViews>
  <sheetFormatPr defaultRowHeight="14.4"/>
  <cols>
    <col min="1" max="1" width="5.109375" customWidth="1"/>
    <col min="2" max="2" width="21.6640625" customWidth="1"/>
    <col min="3" max="10" width="14.6640625" customWidth="1"/>
  </cols>
  <sheetData>
    <row r="1" spans="1:10">
      <c r="A1" s="472" t="s">
        <v>603</v>
      </c>
      <c r="B1" s="321"/>
      <c r="C1" s="321"/>
      <c r="D1" s="321"/>
      <c r="E1" s="321"/>
      <c r="F1" s="321"/>
      <c r="G1" s="321"/>
      <c r="H1" s="321"/>
      <c r="I1" s="321"/>
      <c r="J1" s="321"/>
    </row>
    <row r="3" spans="1:10">
      <c r="A3" s="2117" t="s">
        <v>0</v>
      </c>
      <c r="B3" s="2119" t="s">
        <v>1</v>
      </c>
      <c r="C3" s="2301" t="s">
        <v>161</v>
      </c>
      <c r="D3" s="2169" t="s">
        <v>92</v>
      </c>
      <c r="E3" s="2169"/>
      <c r="F3" s="2169"/>
      <c r="G3" s="2169"/>
      <c r="H3" s="2169"/>
      <c r="I3" s="2169"/>
      <c r="J3" s="2302"/>
    </row>
    <row r="4" spans="1:10">
      <c r="A4" s="2118"/>
      <c r="B4" s="2120"/>
      <c r="C4" s="2175"/>
      <c r="D4" s="2303" t="s">
        <v>144</v>
      </c>
      <c r="E4" s="2176" t="s">
        <v>597</v>
      </c>
      <c r="F4" s="2174"/>
      <c r="G4" s="2174"/>
      <c r="H4" s="2175"/>
      <c r="I4" s="2304" t="s">
        <v>145</v>
      </c>
      <c r="J4" s="897" t="s">
        <v>597</v>
      </c>
    </row>
    <row r="5" spans="1:10">
      <c r="A5" s="2118"/>
      <c r="B5" s="2120"/>
      <c r="C5" s="2175"/>
      <c r="D5" s="2303"/>
      <c r="E5" s="2299" t="s">
        <v>598</v>
      </c>
      <c r="F5" s="2303" t="s">
        <v>599</v>
      </c>
      <c r="G5" s="2303" t="s">
        <v>600</v>
      </c>
      <c r="H5" s="2299" t="s">
        <v>601</v>
      </c>
      <c r="I5" s="2304"/>
      <c r="J5" s="2120" t="s">
        <v>602</v>
      </c>
    </row>
    <row r="6" spans="1:10" ht="37.200000000000003" customHeight="1">
      <c r="A6" s="2118"/>
      <c r="B6" s="2120"/>
      <c r="C6" s="2175"/>
      <c r="D6" s="2303"/>
      <c r="E6" s="2300"/>
      <c r="F6" s="2303"/>
      <c r="G6" s="2303"/>
      <c r="H6" s="2300"/>
      <c r="I6" s="2304"/>
      <c r="J6" s="2120"/>
    </row>
    <row r="7" spans="1:10">
      <c r="A7" s="2118"/>
      <c r="B7" s="2120"/>
      <c r="C7" s="2174" t="s">
        <v>97</v>
      </c>
      <c r="D7" s="2174"/>
      <c r="E7" s="2174"/>
      <c r="F7" s="2174"/>
      <c r="G7" s="2174"/>
      <c r="H7" s="2174"/>
      <c r="I7" s="2174"/>
      <c r="J7" s="2177"/>
    </row>
    <row r="8" spans="1:10">
      <c r="A8" s="982" t="s">
        <v>10</v>
      </c>
      <c r="B8" s="380" t="s">
        <v>11</v>
      </c>
      <c r="C8" s="982" t="s">
        <v>12</v>
      </c>
      <c r="D8" s="379" t="s">
        <v>13</v>
      </c>
      <c r="E8" s="983" t="s">
        <v>14</v>
      </c>
      <c r="F8" s="379" t="s">
        <v>15</v>
      </c>
      <c r="G8" s="983" t="s">
        <v>16</v>
      </c>
      <c r="H8" s="379" t="s">
        <v>17</v>
      </c>
      <c r="I8" s="379" t="s">
        <v>98</v>
      </c>
      <c r="J8" s="984" t="s">
        <v>159</v>
      </c>
    </row>
    <row r="9" spans="1:10">
      <c r="A9" s="1783"/>
      <c r="B9" s="1784" t="s">
        <v>585</v>
      </c>
      <c r="C9" s="1787">
        <v>203750813721.29999</v>
      </c>
      <c r="D9" s="1788">
        <v>156269895359.64001</v>
      </c>
      <c r="E9" s="2020">
        <v>72493560562.229996</v>
      </c>
      <c r="F9" s="2020">
        <v>15227965749.51</v>
      </c>
      <c r="G9" s="2020">
        <v>19760781862.790001</v>
      </c>
      <c r="H9" s="1788">
        <v>545551634.30999994</v>
      </c>
      <c r="I9" s="1788">
        <v>47480918361.660004</v>
      </c>
      <c r="J9" s="1793">
        <v>3424794091.7600002</v>
      </c>
    </row>
    <row r="10" spans="1:10">
      <c r="A10" s="1781" t="s">
        <v>19</v>
      </c>
      <c r="B10" s="1785" t="s">
        <v>20</v>
      </c>
      <c r="C10" s="1789">
        <v>8102001986.8599997</v>
      </c>
      <c r="D10" s="1790">
        <v>2483154810.5</v>
      </c>
      <c r="E10" s="1790">
        <v>38770771.210000001</v>
      </c>
      <c r="F10" s="1790">
        <v>40263593.090000004</v>
      </c>
      <c r="G10" s="1790">
        <v>7510304.4699999997</v>
      </c>
      <c r="H10" s="1790">
        <v>372229.47</v>
      </c>
      <c r="I10" s="1790">
        <v>5618847176.3599997</v>
      </c>
      <c r="J10" s="1794">
        <v>800216337.45000005</v>
      </c>
    </row>
    <row r="11" spans="1:10">
      <c r="A11" s="1781" t="s">
        <v>21</v>
      </c>
      <c r="B11" s="1785" t="s">
        <v>22</v>
      </c>
      <c r="C11" s="1789">
        <v>16769097.119999999</v>
      </c>
      <c r="D11" s="1790">
        <v>16392227.42</v>
      </c>
      <c r="E11" s="1790">
        <v>811549.82</v>
      </c>
      <c r="F11" s="1790">
        <v>0</v>
      </c>
      <c r="G11" s="1790">
        <v>12786.31</v>
      </c>
      <c r="H11" s="1790">
        <v>0</v>
      </c>
      <c r="I11" s="1790">
        <v>376869.7</v>
      </c>
      <c r="J11" s="1794">
        <v>0</v>
      </c>
    </row>
    <row r="12" spans="1:10">
      <c r="A12" s="1781" t="s">
        <v>23</v>
      </c>
      <c r="B12" s="1785" t="s">
        <v>24</v>
      </c>
      <c r="C12" s="1789">
        <v>804722.99</v>
      </c>
      <c r="D12" s="1790">
        <v>745413.59</v>
      </c>
      <c r="E12" s="1790">
        <v>64734.58</v>
      </c>
      <c r="F12" s="1790">
        <v>0</v>
      </c>
      <c r="G12" s="1790">
        <v>0</v>
      </c>
      <c r="H12" s="1790">
        <v>0</v>
      </c>
      <c r="I12" s="1790">
        <v>59309.4</v>
      </c>
      <c r="J12" s="1794">
        <v>0</v>
      </c>
    </row>
    <row r="13" spans="1:10">
      <c r="A13" s="1781" t="s">
        <v>25</v>
      </c>
      <c r="B13" s="1785" t="s">
        <v>26</v>
      </c>
      <c r="C13" s="1789">
        <v>32334.37</v>
      </c>
      <c r="D13" s="1790">
        <v>32334.37</v>
      </c>
      <c r="E13" s="1790">
        <v>6772.64</v>
      </c>
      <c r="F13" s="1790">
        <v>0</v>
      </c>
      <c r="G13" s="1790">
        <v>0</v>
      </c>
      <c r="H13" s="1790">
        <v>0</v>
      </c>
      <c r="I13" s="1790">
        <v>0</v>
      </c>
      <c r="J13" s="1794">
        <v>0</v>
      </c>
    </row>
    <row r="14" spans="1:10">
      <c r="A14" s="1781" t="s">
        <v>27</v>
      </c>
      <c r="B14" s="1785" t="s">
        <v>28</v>
      </c>
      <c r="C14" s="1789">
        <v>2900563.5</v>
      </c>
      <c r="D14" s="1790">
        <v>1878343.25</v>
      </c>
      <c r="E14" s="1790">
        <v>349544.2</v>
      </c>
      <c r="F14" s="1790">
        <v>10000</v>
      </c>
      <c r="G14" s="1790">
        <v>0</v>
      </c>
      <c r="H14" s="1790">
        <v>0</v>
      </c>
      <c r="I14" s="1790">
        <v>1022220.25</v>
      </c>
      <c r="J14" s="1794">
        <v>0</v>
      </c>
    </row>
    <row r="15" spans="1:10" ht="26.4">
      <c r="A15" s="1781" t="s">
        <v>29</v>
      </c>
      <c r="B15" s="1785" t="s">
        <v>30</v>
      </c>
      <c r="C15" s="1789">
        <v>927271753.05999994</v>
      </c>
      <c r="D15" s="1790">
        <v>563230006.71000004</v>
      </c>
      <c r="E15" s="1790">
        <v>17070567.219999999</v>
      </c>
      <c r="F15" s="1790">
        <v>27866741.440000001</v>
      </c>
      <c r="G15" s="1790">
        <v>649439.86</v>
      </c>
      <c r="H15" s="1790">
        <v>302557.06</v>
      </c>
      <c r="I15" s="1790">
        <v>364041746.35000002</v>
      </c>
      <c r="J15" s="1794">
        <v>36067895.869999997</v>
      </c>
    </row>
    <row r="16" spans="1:10">
      <c r="A16" s="1781" t="s">
        <v>31</v>
      </c>
      <c r="B16" s="1785" t="s">
        <v>32</v>
      </c>
      <c r="C16" s="1789">
        <v>55184475.75</v>
      </c>
      <c r="D16" s="1790">
        <v>16314921.529999999</v>
      </c>
      <c r="E16" s="1790">
        <v>2171618.89</v>
      </c>
      <c r="F16" s="1790">
        <v>195526.99</v>
      </c>
      <c r="G16" s="1790">
        <v>1646.64</v>
      </c>
      <c r="H16" s="1790">
        <v>651648.81000000006</v>
      </c>
      <c r="I16" s="1790">
        <v>38869554.219999999</v>
      </c>
      <c r="J16" s="1794">
        <v>4858042.2699999996</v>
      </c>
    </row>
    <row r="17" spans="1:10">
      <c r="A17" s="1781" t="s">
        <v>33</v>
      </c>
      <c r="B17" s="1785" t="s">
        <v>34</v>
      </c>
      <c r="C17" s="1789">
        <v>1828497.98</v>
      </c>
      <c r="D17" s="1790">
        <v>1722478.88</v>
      </c>
      <c r="E17" s="1790">
        <v>906486.37</v>
      </c>
      <c r="F17" s="1790">
        <v>0</v>
      </c>
      <c r="G17" s="1790">
        <v>2410.4499999999998</v>
      </c>
      <c r="H17" s="1790">
        <v>0</v>
      </c>
      <c r="I17" s="1790">
        <v>106019.1</v>
      </c>
      <c r="J17" s="1794">
        <v>0</v>
      </c>
    </row>
    <row r="18" spans="1:10">
      <c r="A18" s="1781" t="s">
        <v>35</v>
      </c>
      <c r="B18" s="1785" t="s">
        <v>36</v>
      </c>
      <c r="C18" s="1789">
        <v>24806043775.799999</v>
      </c>
      <c r="D18" s="1790">
        <v>6270915682.96</v>
      </c>
      <c r="E18" s="1790">
        <v>35043362.859999999</v>
      </c>
      <c r="F18" s="1790">
        <v>1124004472.4100001</v>
      </c>
      <c r="G18" s="1790">
        <v>438738.82</v>
      </c>
      <c r="H18" s="1790">
        <v>2021783.83</v>
      </c>
      <c r="I18" s="1790">
        <v>18535128092.84</v>
      </c>
      <c r="J18" s="1794">
        <v>944771683.59000003</v>
      </c>
    </row>
    <row r="19" spans="1:10">
      <c r="A19" s="1781" t="s">
        <v>37</v>
      </c>
      <c r="B19" s="1785" t="s">
        <v>38</v>
      </c>
      <c r="C19" s="1789">
        <v>433854122.74000001</v>
      </c>
      <c r="D19" s="1790">
        <v>93924988.959999993</v>
      </c>
      <c r="E19" s="1790">
        <v>18901556.18</v>
      </c>
      <c r="F19" s="1790">
        <v>7641731.3499999996</v>
      </c>
      <c r="G19" s="1790">
        <v>164494.25</v>
      </c>
      <c r="H19" s="1790">
        <v>2030608.54</v>
      </c>
      <c r="I19" s="1790">
        <v>339929133.77999997</v>
      </c>
      <c r="J19" s="1794">
        <v>44616828.399999999</v>
      </c>
    </row>
    <row r="20" spans="1:10">
      <c r="A20" s="1781" t="s">
        <v>39</v>
      </c>
      <c r="B20" s="1785" t="s">
        <v>40</v>
      </c>
      <c r="C20" s="1789">
        <v>5124310944.1800003</v>
      </c>
      <c r="D20" s="1790">
        <v>2367589310.8099999</v>
      </c>
      <c r="E20" s="1790">
        <v>153263253.81</v>
      </c>
      <c r="F20" s="1790">
        <v>88838479.599999994</v>
      </c>
      <c r="G20" s="1790">
        <v>5550579.4400000004</v>
      </c>
      <c r="H20" s="1790">
        <v>657813.29</v>
      </c>
      <c r="I20" s="1790">
        <v>2756721633.3699999</v>
      </c>
      <c r="J20" s="1794">
        <v>41188050.020000003</v>
      </c>
    </row>
    <row r="21" spans="1:10">
      <c r="A21" s="1781" t="s">
        <v>41</v>
      </c>
      <c r="B21" s="1785" t="s">
        <v>42</v>
      </c>
      <c r="C21" s="1789">
        <v>510904289.55000001</v>
      </c>
      <c r="D21" s="1790">
        <v>392324183.41000003</v>
      </c>
      <c r="E21" s="1790">
        <v>39915353.630000003</v>
      </c>
      <c r="F21" s="1790">
        <v>7900991.0999999996</v>
      </c>
      <c r="G21" s="1790">
        <v>597545.53</v>
      </c>
      <c r="H21" s="1790">
        <v>2692767.82</v>
      </c>
      <c r="I21" s="1790">
        <v>118580106.14</v>
      </c>
      <c r="J21" s="1794">
        <v>9488105.4700000007</v>
      </c>
    </row>
    <row r="22" spans="1:10">
      <c r="A22" s="1781" t="s">
        <v>43</v>
      </c>
      <c r="B22" s="1785" t="s">
        <v>44</v>
      </c>
      <c r="C22" s="1789">
        <v>38819272.700000003</v>
      </c>
      <c r="D22" s="1790">
        <v>17583325.41</v>
      </c>
      <c r="E22" s="1790">
        <v>284842.82</v>
      </c>
      <c r="F22" s="1790">
        <v>36285</v>
      </c>
      <c r="G22" s="1790">
        <v>141</v>
      </c>
      <c r="H22" s="1790">
        <v>7621924.4100000001</v>
      </c>
      <c r="I22" s="1790">
        <v>21235947.289999999</v>
      </c>
      <c r="J22" s="1794">
        <v>17404530.989999998</v>
      </c>
    </row>
    <row r="23" spans="1:10">
      <c r="A23" s="1781" t="s">
        <v>45</v>
      </c>
      <c r="B23" s="1785" t="s">
        <v>46</v>
      </c>
      <c r="C23" s="1789">
        <v>9384915.5099999998</v>
      </c>
      <c r="D23" s="1790">
        <v>8831514.2799999993</v>
      </c>
      <c r="E23" s="1790">
        <v>1044034.21</v>
      </c>
      <c r="F23" s="1790">
        <v>5554351.8300000001</v>
      </c>
      <c r="G23" s="1790">
        <v>1211282.93</v>
      </c>
      <c r="H23" s="1790">
        <v>30432.880000000001</v>
      </c>
      <c r="I23" s="1790">
        <v>553401.23</v>
      </c>
      <c r="J23" s="1794">
        <v>0</v>
      </c>
    </row>
    <row r="24" spans="1:10">
      <c r="A24" s="1781" t="s">
        <v>47</v>
      </c>
      <c r="B24" s="1785" t="s">
        <v>48</v>
      </c>
      <c r="C24" s="1789">
        <v>19584024055.66</v>
      </c>
      <c r="D24" s="1790">
        <v>18824266406.029999</v>
      </c>
      <c r="E24" s="1790">
        <v>14305272923.02</v>
      </c>
      <c r="F24" s="1790">
        <v>53428101.310000002</v>
      </c>
      <c r="G24" s="1790">
        <v>796322602.08000004</v>
      </c>
      <c r="H24" s="1790">
        <v>64881673.960000001</v>
      </c>
      <c r="I24" s="1790">
        <v>759757649.63</v>
      </c>
      <c r="J24" s="1794">
        <v>150941132.44</v>
      </c>
    </row>
    <row r="25" spans="1:10" ht="39.6">
      <c r="A25" s="1781" t="s">
        <v>49</v>
      </c>
      <c r="B25" s="1785" t="s">
        <v>50</v>
      </c>
      <c r="C25" s="1789">
        <v>554605369.95000005</v>
      </c>
      <c r="D25" s="1790">
        <v>554605369.95000005</v>
      </c>
      <c r="E25" s="1790">
        <v>146927938.28</v>
      </c>
      <c r="F25" s="1790">
        <v>0</v>
      </c>
      <c r="G25" s="1790">
        <v>335548619.64999998</v>
      </c>
      <c r="H25" s="1790">
        <v>0</v>
      </c>
      <c r="I25" s="1790">
        <v>0</v>
      </c>
      <c r="J25" s="1794">
        <v>0</v>
      </c>
    </row>
    <row r="26" spans="1:10">
      <c r="A26" s="1781" t="s">
        <v>51</v>
      </c>
      <c r="B26" s="1785" t="s">
        <v>52</v>
      </c>
      <c r="C26" s="1789">
        <v>1639121.11</v>
      </c>
      <c r="D26" s="1790">
        <v>1107869.58</v>
      </c>
      <c r="E26" s="1790">
        <v>296657.78999999998</v>
      </c>
      <c r="F26" s="1790">
        <v>16000</v>
      </c>
      <c r="G26" s="1790">
        <v>30828.14</v>
      </c>
      <c r="H26" s="1790">
        <v>0</v>
      </c>
      <c r="I26" s="1790">
        <v>531251.53</v>
      </c>
      <c r="J26" s="1794">
        <v>0</v>
      </c>
    </row>
    <row r="27" spans="1:10" ht="26.4">
      <c r="A27" s="1781" t="s">
        <v>53</v>
      </c>
      <c r="B27" s="1785" t="s">
        <v>54</v>
      </c>
      <c r="C27" s="1789">
        <v>253</v>
      </c>
      <c r="D27" s="1790">
        <v>253</v>
      </c>
      <c r="E27" s="1790">
        <v>253</v>
      </c>
      <c r="F27" s="1790">
        <v>0</v>
      </c>
      <c r="G27" s="1790">
        <v>0</v>
      </c>
      <c r="H27" s="1790">
        <v>0</v>
      </c>
      <c r="I27" s="1790">
        <v>0</v>
      </c>
      <c r="J27" s="1794">
        <v>0</v>
      </c>
    </row>
    <row r="28" spans="1:10" ht="26.4">
      <c r="A28" s="1781" t="s">
        <v>55</v>
      </c>
      <c r="B28" s="1785" t="s">
        <v>56</v>
      </c>
      <c r="C28" s="1789">
        <v>2712417421.23</v>
      </c>
      <c r="D28" s="1790">
        <v>1565170215.01</v>
      </c>
      <c r="E28" s="1790">
        <v>435070839.87</v>
      </c>
      <c r="F28" s="1790">
        <v>66675765.700000003</v>
      </c>
      <c r="G28" s="1790">
        <v>216688395.25</v>
      </c>
      <c r="H28" s="1790">
        <v>4866483.34</v>
      </c>
      <c r="I28" s="1790">
        <v>1147247206.22</v>
      </c>
      <c r="J28" s="1794">
        <v>248256382.13999999</v>
      </c>
    </row>
    <row r="29" spans="1:10">
      <c r="A29" s="1781" t="s">
        <v>57</v>
      </c>
      <c r="B29" s="1785" t="s">
        <v>58</v>
      </c>
      <c r="C29" s="1789">
        <v>135675.20000000001</v>
      </c>
      <c r="D29" s="1790">
        <v>135675.20000000001</v>
      </c>
      <c r="E29" s="1790">
        <v>804.26</v>
      </c>
      <c r="F29" s="1790">
        <v>0</v>
      </c>
      <c r="G29" s="1790">
        <v>0</v>
      </c>
      <c r="H29" s="1790">
        <v>0</v>
      </c>
      <c r="I29" s="1790">
        <v>0</v>
      </c>
      <c r="J29" s="1794">
        <v>0</v>
      </c>
    </row>
    <row r="30" spans="1:10" ht="66">
      <c r="A30" s="1781" t="s">
        <v>59</v>
      </c>
      <c r="B30" s="1785" t="s">
        <v>60</v>
      </c>
      <c r="C30" s="1789">
        <v>3416730.74</v>
      </c>
      <c r="D30" s="1790">
        <v>3416730.74</v>
      </c>
      <c r="E30" s="1790">
        <v>1898869.73</v>
      </c>
      <c r="F30" s="1790">
        <v>0</v>
      </c>
      <c r="G30" s="1790">
        <v>0</v>
      </c>
      <c r="H30" s="1790">
        <v>0</v>
      </c>
      <c r="I30" s="1790">
        <v>0</v>
      </c>
      <c r="J30" s="1794">
        <v>0</v>
      </c>
    </row>
    <row r="31" spans="1:10">
      <c r="A31" s="1781" t="s">
        <v>61</v>
      </c>
      <c r="B31" s="1785" t="s">
        <v>62</v>
      </c>
      <c r="C31" s="1789">
        <v>2560403643.6300001</v>
      </c>
      <c r="D31" s="1790">
        <v>2555272565.3099999</v>
      </c>
      <c r="E31" s="1790">
        <v>0</v>
      </c>
      <c r="F31" s="1790">
        <v>0</v>
      </c>
      <c r="G31" s="1790">
        <v>0</v>
      </c>
      <c r="H31" s="1790">
        <v>0</v>
      </c>
      <c r="I31" s="1790">
        <v>5131078.32</v>
      </c>
      <c r="J31" s="1794">
        <v>0</v>
      </c>
    </row>
    <row r="32" spans="1:10">
      <c r="A32" s="1781" t="s">
        <v>63</v>
      </c>
      <c r="B32" s="1785" t="s">
        <v>64</v>
      </c>
      <c r="C32" s="1789">
        <v>552702316.42999995</v>
      </c>
      <c r="D32" s="1790">
        <v>477304432.76999998</v>
      </c>
      <c r="E32" s="1790">
        <v>1770528.74</v>
      </c>
      <c r="F32" s="1790">
        <v>2390514.7000000002</v>
      </c>
      <c r="G32" s="1790">
        <v>47124.79</v>
      </c>
      <c r="H32" s="1790">
        <v>2111398.98</v>
      </c>
      <c r="I32" s="1790">
        <v>75397883.659999996</v>
      </c>
      <c r="J32" s="1794">
        <v>21972187.690000001</v>
      </c>
    </row>
    <row r="33" spans="1:10">
      <c r="A33" s="1781" t="s">
        <v>65</v>
      </c>
      <c r="B33" s="1785" t="s">
        <v>66</v>
      </c>
      <c r="C33" s="1789">
        <v>72497253722.210007</v>
      </c>
      <c r="D33" s="1790">
        <v>67691064485.099998</v>
      </c>
      <c r="E33" s="1790">
        <v>47855375596.879997</v>
      </c>
      <c r="F33" s="1790">
        <v>7543115644.9499998</v>
      </c>
      <c r="G33" s="1790">
        <v>1399934314.52</v>
      </c>
      <c r="H33" s="1790">
        <v>231052852.75999999</v>
      </c>
      <c r="I33" s="1790">
        <v>4806189237.1099997</v>
      </c>
      <c r="J33" s="1794">
        <v>153275999.75</v>
      </c>
    </row>
    <row r="34" spans="1:10">
      <c r="A34" s="1781" t="s">
        <v>67</v>
      </c>
      <c r="B34" s="1785" t="s">
        <v>68</v>
      </c>
      <c r="C34" s="1789">
        <v>1256298592.72</v>
      </c>
      <c r="D34" s="1790">
        <v>935116348.62</v>
      </c>
      <c r="E34" s="1790">
        <v>269710787.30000001</v>
      </c>
      <c r="F34" s="1790">
        <v>210905823.13999999</v>
      </c>
      <c r="G34" s="1790">
        <v>7884960.4299999997</v>
      </c>
      <c r="H34" s="1790">
        <v>221458.58</v>
      </c>
      <c r="I34" s="1790">
        <v>321182244.10000002</v>
      </c>
      <c r="J34" s="1794">
        <v>1369480.71</v>
      </c>
    </row>
    <row r="35" spans="1:10">
      <c r="A35" s="1781" t="s">
        <v>69</v>
      </c>
      <c r="B35" s="1785" t="s">
        <v>70</v>
      </c>
      <c r="C35" s="1789">
        <v>12733453774.950001</v>
      </c>
      <c r="D35" s="1790">
        <v>12510681166.790001</v>
      </c>
      <c r="E35" s="1790">
        <v>4499578718.5299997</v>
      </c>
      <c r="F35" s="1790">
        <v>295011845.27999997</v>
      </c>
      <c r="G35" s="1790">
        <v>4577257328.3299999</v>
      </c>
      <c r="H35" s="1790">
        <v>65102586.710000001</v>
      </c>
      <c r="I35" s="1790">
        <v>222772608.16</v>
      </c>
      <c r="J35" s="1794">
        <v>26962947.469999999</v>
      </c>
    </row>
    <row r="36" spans="1:10" ht="26.4">
      <c r="A36" s="1781" t="s">
        <v>71</v>
      </c>
      <c r="B36" s="1785" t="s">
        <v>72</v>
      </c>
      <c r="C36" s="1789">
        <v>484837254.47000003</v>
      </c>
      <c r="D36" s="1790">
        <v>413322070.80000001</v>
      </c>
      <c r="E36" s="1790">
        <v>76943681.430000007</v>
      </c>
      <c r="F36" s="1790">
        <v>39313187.270000003</v>
      </c>
      <c r="G36" s="1790">
        <v>131671653.47</v>
      </c>
      <c r="H36" s="1790">
        <v>52996134.740000002</v>
      </c>
      <c r="I36" s="1790">
        <v>71515183.670000002</v>
      </c>
      <c r="J36" s="1794">
        <v>11105891.890000001</v>
      </c>
    </row>
    <row r="37" spans="1:10" ht="26.4">
      <c r="A37" s="1781" t="s">
        <v>73</v>
      </c>
      <c r="B37" s="1785" t="s">
        <v>74</v>
      </c>
      <c r="C37" s="1789">
        <v>443901184.38999999</v>
      </c>
      <c r="D37" s="1790">
        <v>430997172.76999998</v>
      </c>
      <c r="E37" s="1790">
        <v>104070852.23999999</v>
      </c>
      <c r="F37" s="1790">
        <v>105803134.75</v>
      </c>
      <c r="G37" s="1790">
        <v>176549701.19</v>
      </c>
      <c r="H37" s="1790">
        <v>1026109.9</v>
      </c>
      <c r="I37" s="1790">
        <v>12904011.619999999</v>
      </c>
      <c r="J37" s="1794">
        <v>170748.6</v>
      </c>
    </row>
    <row r="38" spans="1:10">
      <c r="A38" s="1781" t="s">
        <v>75</v>
      </c>
      <c r="B38" s="1785" t="s">
        <v>76</v>
      </c>
      <c r="C38" s="1789">
        <v>16643678542.280001</v>
      </c>
      <c r="D38" s="1790">
        <v>16099924191.610001</v>
      </c>
      <c r="E38" s="1790">
        <v>2688124931.6300001</v>
      </c>
      <c r="F38" s="1790">
        <v>135788910.75</v>
      </c>
      <c r="G38" s="1790">
        <v>12046436576</v>
      </c>
      <c r="H38" s="1790">
        <v>39368082.689999998</v>
      </c>
      <c r="I38" s="1790">
        <v>543754350.66999996</v>
      </c>
      <c r="J38" s="1794">
        <v>282708692.16000003</v>
      </c>
    </row>
    <row r="39" spans="1:10" ht="26.4">
      <c r="A39" s="1781" t="s">
        <v>77</v>
      </c>
      <c r="B39" s="1785" t="s">
        <v>78</v>
      </c>
      <c r="C39" s="1789">
        <v>19293149923.59</v>
      </c>
      <c r="D39" s="1790">
        <v>14031382245.629999</v>
      </c>
      <c r="E39" s="1790">
        <v>840242931.46000004</v>
      </c>
      <c r="F39" s="1790">
        <v>382379383.74000001</v>
      </c>
      <c r="G39" s="1790">
        <v>7986654.0800000001</v>
      </c>
      <c r="H39" s="1790">
        <v>44784451.850000001</v>
      </c>
      <c r="I39" s="1790">
        <v>5261767677.96</v>
      </c>
      <c r="J39" s="1794">
        <v>398501656.94999999</v>
      </c>
    </row>
    <row r="40" spans="1:10" ht="26.4">
      <c r="A40" s="1781" t="s">
        <v>79</v>
      </c>
      <c r="B40" s="1785" t="s">
        <v>80</v>
      </c>
      <c r="C40" s="1789">
        <v>8095970957.2299995</v>
      </c>
      <c r="D40" s="1790">
        <v>5015748887.8299999</v>
      </c>
      <c r="E40" s="1790">
        <v>54636319.280000001</v>
      </c>
      <c r="F40" s="1790">
        <v>4356991694.3900003</v>
      </c>
      <c r="G40" s="1790">
        <v>3689489.3</v>
      </c>
      <c r="H40" s="1790">
        <v>21114161.739999998</v>
      </c>
      <c r="I40" s="1790">
        <v>3080222069.4000001</v>
      </c>
      <c r="J40" s="1794">
        <v>141736765.44999999</v>
      </c>
    </row>
    <row r="41" spans="1:10" ht="39.6">
      <c r="A41" s="1781" t="s">
        <v>81</v>
      </c>
      <c r="B41" s="1785" t="s">
        <v>82</v>
      </c>
      <c r="C41" s="1789">
        <v>16887060.149999999</v>
      </c>
      <c r="D41" s="1790">
        <v>12890304.529999999</v>
      </c>
      <c r="E41" s="1790">
        <v>3524539.7</v>
      </c>
      <c r="F41" s="1790">
        <v>368244</v>
      </c>
      <c r="G41" s="1790">
        <v>42151.95</v>
      </c>
      <c r="H41" s="1790">
        <v>0</v>
      </c>
      <c r="I41" s="1790">
        <v>3996755.62</v>
      </c>
      <c r="J41" s="1794">
        <v>59040</v>
      </c>
    </row>
    <row r="42" spans="1:10">
      <c r="A42" s="1782" t="s">
        <v>83</v>
      </c>
      <c r="B42" s="1786" t="s">
        <v>84</v>
      </c>
      <c r="C42" s="1791">
        <v>6285927370.25</v>
      </c>
      <c r="D42" s="1792">
        <v>2912849426.29</v>
      </c>
      <c r="E42" s="1792">
        <v>901508940.64999998</v>
      </c>
      <c r="F42" s="1792">
        <v>733465326.72000003</v>
      </c>
      <c r="G42" s="1792">
        <v>44552093.909999996</v>
      </c>
      <c r="H42" s="1792">
        <v>1644472.95</v>
      </c>
      <c r="I42" s="1792">
        <v>3373077943.96</v>
      </c>
      <c r="J42" s="1795">
        <v>89121692.450000003</v>
      </c>
    </row>
    <row r="44" spans="1:10">
      <c r="A44" s="322" t="s">
        <v>1124</v>
      </c>
      <c r="B44" s="321"/>
      <c r="C44" s="321"/>
      <c r="D44" s="321"/>
      <c r="E44" s="321"/>
      <c r="F44" s="321"/>
      <c r="G44" s="321"/>
      <c r="H44" s="321"/>
      <c r="I44" s="321"/>
      <c r="J44" s="321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55118110236220474" bottom="0.55118110236220474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4129-FCBD-4BFA-89D7-7F27C7D3BCEC}">
  <dimension ref="A1:G29"/>
  <sheetViews>
    <sheetView view="pageBreakPreview" zoomScaleNormal="100" zoomScaleSheetLayoutView="100" workbookViewId="0">
      <selection activeCell="E16" sqref="E16"/>
    </sheetView>
  </sheetViews>
  <sheetFormatPr defaultColWidth="9.109375" defaultRowHeight="13.2"/>
  <cols>
    <col min="1" max="1" width="35.109375" style="638" customWidth="1"/>
    <col min="2" max="2" width="13.6640625" style="638" bestFit="1" customWidth="1"/>
    <col min="3" max="4" width="14" style="638" bestFit="1" customWidth="1"/>
    <col min="5" max="6" width="7.109375" style="638" bestFit="1" customWidth="1"/>
    <col min="7" max="7" width="7.5546875" style="638" bestFit="1" customWidth="1"/>
    <col min="8" max="16384" width="9.109375" style="638"/>
  </cols>
  <sheetData>
    <row r="1" spans="1:7" ht="13.8">
      <c r="A1" s="2129" t="s">
        <v>876</v>
      </c>
      <c r="B1" s="2129"/>
      <c r="C1" s="2129"/>
      <c r="D1" s="2129"/>
      <c r="E1" s="2129"/>
      <c r="F1" s="2130"/>
      <c r="G1" s="2131"/>
    </row>
    <row r="3" spans="1:7">
      <c r="A3" s="2132" t="s">
        <v>1</v>
      </c>
      <c r="B3" s="2135" t="s">
        <v>1137</v>
      </c>
      <c r="C3" s="2137" t="s">
        <v>1135</v>
      </c>
      <c r="D3" s="2135" t="s">
        <v>1131</v>
      </c>
      <c r="E3" s="2137" t="s">
        <v>877</v>
      </c>
      <c r="F3" s="2137" t="s">
        <v>5</v>
      </c>
      <c r="G3" s="2140" t="s">
        <v>878</v>
      </c>
    </row>
    <row r="4" spans="1:7">
      <c r="A4" s="2133"/>
      <c r="B4" s="2136"/>
      <c r="C4" s="2138"/>
      <c r="D4" s="2136"/>
      <c r="E4" s="2138"/>
      <c r="F4" s="2138"/>
      <c r="G4" s="2141"/>
    </row>
    <row r="5" spans="1:7">
      <c r="A5" s="2133"/>
      <c r="B5" s="2136"/>
      <c r="C5" s="2139"/>
      <c r="D5" s="2136"/>
      <c r="E5" s="2139"/>
      <c r="F5" s="2139"/>
      <c r="G5" s="2141"/>
    </row>
    <row r="6" spans="1:7">
      <c r="A6" s="2134"/>
      <c r="B6" s="2142" t="s">
        <v>180</v>
      </c>
      <c r="C6" s="2142"/>
      <c r="D6" s="2143"/>
      <c r="E6" s="2144" t="s">
        <v>139</v>
      </c>
      <c r="F6" s="2142"/>
      <c r="G6" s="2145"/>
    </row>
    <row r="7" spans="1:7">
      <c r="A7" s="975" t="s">
        <v>10</v>
      </c>
      <c r="B7" s="970" t="s">
        <v>11</v>
      </c>
      <c r="C7" s="967" t="s">
        <v>12</v>
      </c>
      <c r="D7" s="969" t="s">
        <v>13</v>
      </c>
      <c r="E7" s="967" t="s">
        <v>14</v>
      </c>
      <c r="F7" s="969" t="s">
        <v>15</v>
      </c>
      <c r="G7" s="968" t="s">
        <v>16</v>
      </c>
    </row>
    <row r="8" spans="1:7" ht="26.4">
      <c r="A8" s="639" t="s">
        <v>879</v>
      </c>
      <c r="B8" s="971">
        <v>362015287400.13</v>
      </c>
      <c r="C8" s="640">
        <v>437037528157.71002</v>
      </c>
      <c r="D8" s="640">
        <v>431411403054.79999</v>
      </c>
      <c r="E8" s="642">
        <f t="shared" ref="E8:E27" si="0">D8/C8*100</f>
        <v>98.712667736652634</v>
      </c>
      <c r="F8" s="643">
        <f>D8/D8*100</f>
        <v>100</v>
      </c>
      <c r="G8" s="644">
        <f>D8/B8*100</f>
        <v>119.1693881639776</v>
      </c>
    </row>
    <row r="9" spans="1:7" ht="26.4">
      <c r="A9" s="645" t="s">
        <v>880</v>
      </c>
      <c r="B9" s="972">
        <v>179257328608.97998</v>
      </c>
      <c r="C9" s="647">
        <v>216648862751.59003</v>
      </c>
      <c r="D9" s="640">
        <v>217654831230.81</v>
      </c>
      <c r="E9" s="642">
        <f t="shared" si="0"/>
        <v>100.46433129924776</v>
      </c>
      <c r="F9" s="643">
        <f>D9/$D$8*100</f>
        <v>50.451803009750861</v>
      </c>
      <c r="G9" s="644">
        <f t="shared" ref="G9:G27" si="1">D9/B9*100</f>
        <v>121.42032513805212</v>
      </c>
    </row>
    <row r="10" spans="1:7">
      <c r="A10" s="649" t="s">
        <v>881</v>
      </c>
      <c r="B10" s="973">
        <v>21813012021</v>
      </c>
      <c r="C10" s="651">
        <v>26370399836.400002</v>
      </c>
      <c r="D10" s="651">
        <v>26370288965</v>
      </c>
      <c r="E10" s="653">
        <f t="shared" si="0"/>
        <v>99.999579561172041</v>
      </c>
      <c r="F10" s="654">
        <f>D10/$D$8*100</f>
        <v>6.1125618790494318</v>
      </c>
      <c r="G10" s="655">
        <f t="shared" si="1"/>
        <v>120.8924697772714</v>
      </c>
    </row>
    <row r="11" spans="1:7">
      <c r="A11" s="649" t="s">
        <v>882</v>
      </c>
      <c r="B11" s="973">
        <v>51735390011</v>
      </c>
      <c r="C11" s="651">
        <v>79784554395.759995</v>
      </c>
      <c r="D11" s="651">
        <v>80609011932</v>
      </c>
      <c r="E11" s="653">
        <f t="shared" si="0"/>
        <v>101.03335481721236</v>
      </c>
      <c r="F11" s="654">
        <f t="shared" ref="F11:F23" si="2">D11/$D$8*100</f>
        <v>18.684951617229427</v>
      </c>
      <c r="G11" s="655">
        <f t="shared" si="1"/>
        <v>155.81019475229795</v>
      </c>
    </row>
    <row r="12" spans="1:7">
      <c r="A12" s="649" t="s">
        <v>625</v>
      </c>
      <c r="B12" s="973">
        <v>1962509496.49</v>
      </c>
      <c r="C12" s="651">
        <v>2263843926.5</v>
      </c>
      <c r="D12" s="651">
        <v>2229962525.5</v>
      </c>
      <c r="E12" s="653">
        <f t="shared" si="0"/>
        <v>98.503368513907134</v>
      </c>
      <c r="F12" s="654">
        <f t="shared" si="2"/>
        <v>0.51689930069297196</v>
      </c>
      <c r="G12" s="655">
        <f t="shared" si="1"/>
        <v>113.62811387605241</v>
      </c>
    </row>
    <row r="13" spans="1:7">
      <c r="A13" s="649" t="s">
        <v>626</v>
      </c>
      <c r="B13" s="973">
        <v>31250100232.360001</v>
      </c>
      <c r="C13" s="651">
        <v>34624998618.690002</v>
      </c>
      <c r="D13" s="651">
        <v>34932475206.690002</v>
      </c>
      <c r="E13" s="653">
        <f t="shared" si="0"/>
        <v>100.88801906214093</v>
      </c>
      <c r="F13" s="654">
        <f t="shared" si="2"/>
        <v>8.0972535633817504</v>
      </c>
      <c r="G13" s="655">
        <f t="shared" si="1"/>
        <v>111.78356212284031</v>
      </c>
    </row>
    <row r="14" spans="1:7">
      <c r="A14" s="649" t="s">
        <v>883</v>
      </c>
      <c r="B14" s="973">
        <v>498512808.68000001</v>
      </c>
      <c r="C14" s="651">
        <v>507953328.23000002</v>
      </c>
      <c r="D14" s="651">
        <v>506559824.06</v>
      </c>
      <c r="E14" s="653">
        <f t="shared" si="0"/>
        <v>99.725662951189676</v>
      </c>
      <c r="F14" s="654">
        <f t="shared" si="2"/>
        <v>0.11741920136395985</v>
      </c>
      <c r="G14" s="655">
        <f t="shared" si="1"/>
        <v>101.61420433735846</v>
      </c>
    </row>
    <row r="15" spans="1:7">
      <c r="A15" s="649" t="s">
        <v>884</v>
      </c>
      <c r="B15" s="973">
        <v>1420674558.25</v>
      </c>
      <c r="C15" s="651">
        <v>1530409772.1099999</v>
      </c>
      <c r="D15" s="651">
        <v>1505574927.6600001</v>
      </c>
      <c r="E15" s="653">
        <f t="shared" si="0"/>
        <v>98.377242167255659</v>
      </c>
      <c r="F15" s="654">
        <f t="shared" si="2"/>
        <v>0.3489882087026695</v>
      </c>
      <c r="G15" s="655">
        <f t="shared" si="1"/>
        <v>105.97606038039993</v>
      </c>
    </row>
    <row r="16" spans="1:7" ht="26.4">
      <c r="A16" s="649" t="s">
        <v>885</v>
      </c>
      <c r="B16" s="973">
        <v>183094909.66999999</v>
      </c>
      <c r="C16" s="651">
        <v>185555991.47</v>
      </c>
      <c r="D16" s="651">
        <v>194658735.28</v>
      </c>
      <c r="E16" s="653">
        <f t="shared" si="0"/>
        <v>104.90565879219895</v>
      </c>
      <c r="F16" s="654">
        <f t="shared" si="2"/>
        <v>4.5121369973448171E-2</v>
      </c>
      <c r="G16" s="655">
        <f t="shared" si="1"/>
        <v>106.31575483493343</v>
      </c>
    </row>
    <row r="17" spans="1:7">
      <c r="A17" s="649" t="s">
        <v>886</v>
      </c>
      <c r="B17" s="973">
        <v>585627299.48000002</v>
      </c>
      <c r="C17" s="651">
        <v>524925560.13</v>
      </c>
      <c r="D17" s="651">
        <v>600063328.61000001</v>
      </c>
      <c r="E17" s="653">
        <f t="shared" si="0"/>
        <v>114.31398548422595</v>
      </c>
      <c r="F17" s="654">
        <f t="shared" si="2"/>
        <v>0.13909306160221663</v>
      </c>
      <c r="G17" s="655">
        <f t="shared" si="1"/>
        <v>102.46505399301198</v>
      </c>
    </row>
    <row r="18" spans="1:7">
      <c r="A18" s="649" t="s">
        <v>631</v>
      </c>
      <c r="B18" s="973">
        <v>3976612805.3600001</v>
      </c>
      <c r="C18" s="651">
        <v>3714891132.3499999</v>
      </c>
      <c r="D18" s="651">
        <v>4102895917.3699999</v>
      </c>
      <c r="E18" s="653">
        <f t="shared" si="0"/>
        <v>110.44458023658292</v>
      </c>
      <c r="F18" s="654">
        <f t="shared" si="2"/>
        <v>0.95104021087936563</v>
      </c>
      <c r="G18" s="655">
        <f t="shared" si="1"/>
        <v>103.17564515810504</v>
      </c>
    </row>
    <row r="19" spans="1:7">
      <c r="A19" s="649" t="s">
        <v>887</v>
      </c>
      <c r="B19" s="973">
        <v>631423051.09000003</v>
      </c>
      <c r="C19" s="651">
        <v>611566362.75</v>
      </c>
      <c r="D19" s="651">
        <v>659220050.44000006</v>
      </c>
      <c r="E19" s="653">
        <f t="shared" si="0"/>
        <v>107.79207140754407</v>
      </c>
      <c r="F19" s="654">
        <f t="shared" si="2"/>
        <v>0.15280543021628537</v>
      </c>
      <c r="G19" s="655">
        <f t="shared" si="1"/>
        <v>104.40227820349845</v>
      </c>
    </row>
    <row r="20" spans="1:7">
      <c r="A20" s="649" t="s">
        <v>633</v>
      </c>
      <c r="B20" s="973">
        <v>448501232.01999998</v>
      </c>
      <c r="C20" s="651">
        <v>485270392.32999998</v>
      </c>
      <c r="D20" s="651">
        <v>474606769.41000003</v>
      </c>
      <c r="E20" s="653">
        <f t="shared" si="0"/>
        <v>97.802539967707673</v>
      </c>
      <c r="F20" s="654">
        <f t="shared" si="2"/>
        <v>0.1100125694521137</v>
      </c>
      <c r="G20" s="655">
        <f t="shared" si="1"/>
        <v>105.82061665080018</v>
      </c>
    </row>
    <row r="21" spans="1:7">
      <c r="A21" s="649" t="s">
        <v>634</v>
      </c>
      <c r="B21" s="973">
        <v>121162275.68000001</v>
      </c>
      <c r="C21" s="651">
        <v>130757514.01000001</v>
      </c>
      <c r="D21" s="651">
        <v>124791456.16</v>
      </c>
      <c r="E21" s="653">
        <f t="shared" si="0"/>
        <v>95.437311656488248</v>
      </c>
      <c r="F21" s="654">
        <f t="shared" si="2"/>
        <v>2.8926323058769118E-2</v>
      </c>
      <c r="G21" s="655">
        <f t="shared" si="1"/>
        <v>102.99530564247981</v>
      </c>
    </row>
    <row r="22" spans="1:7">
      <c r="A22" s="649" t="s">
        <v>635</v>
      </c>
      <c r="B22" s="973">
        <v>10203715687.860001</v>
      </c>
      <c r="C22" s="651">
        <v>11261731028.309999</v>
      </c>
      <c r="D22" s="651">
        <v>10357374242.030001</v>
      </c>
      <c r="E22" s="653">
        <f t="shared" si="0"/>
        <v>91.96964672654137</v>
      </c>
      <c r="F22" s="654">
        <f t="shared" si="2"/>
        <v>2.4008114223893977</v>
      </c>
      <c r="G22" s="655">
        <f t="shared" si="1"/>
        <v>101.50590783662091</v>
      </c>
    </row>
    <row r="23" spans="1:7">
      <c r="A23" s="649" t="s">
        <v>888</v>
      </c>
      <c r="B23" s="973">
        <v>54426992220.039993</v>
      </c>
      <c r="C23" s="651">
        <v>54652004892.550034</v>
      </c>
      <c r="D23" s="651">
        <v>54987347350.599983</v>
      </c>
      <c r="E23" s="653">
        <f t="shared" si="0"/>
        <v>100.61359589407427</v>
      </c>
      <c r="F23" s="654">
        <f t="shared" si="2"/>
        <v>12.745918851759052</v>
      </c>
      <c r="G23" s="655">
        <f t="shared" si="1"/>
        <v>101.029553733733</v>
      </c>
    </row>
    <row r="24" spans="1:7" ht="26.4">
      <c r="A24" s="645" t="s">
        <v>889</v>
      </c>
      <c r="B24" s="972">
        <v>83047211021.640015</v>
      </c>
      <c r="C24" s="647">
        <v>101297903348.66</v>
      </c>
      <c r="D24" s="647">
        <v>94027535648.990005</v>
      </c>
      <c r="E24" s="642">
        <f t="shared" si="0"/>
        <v>92.822785606286516</v>
      </c>
      <c r="F24" s="643">
        <f>D24/$D$8*100</f>
        <v>21.795329234041173</v>
      </c>
      <c r="G24" s="644">
        <f t="shared" si="1"/>
        <v>113.22178612896319</v>
      </c>
    </row>
    <row r="25" spans="1:7">
      <c r="A25" s="649" t="s">
        <v>890</v>
      </c>
      <c r="B25" s="973">
        <v>67051620884.860008</v>
      </c>
      <c r="C25" s="651">
        <v>87263731121.930008</v>
      </c>
      <c r="D25" s="651">
        <v>81541360802.990005</v>
      </c>
      <c r="E25" s="653">
        <f t="shared" si="0"/>
        <v>93.442441383873017</v>
      </c>
      <c r="F25" s="654">
        <f>D25/$D$8*100</f>
        <v>18.901067571603392</v>
      </c>
      <c r="G25" s="655">
        <f t="shared" si="1"/>
        <v>121.609827960776</v>
      </c>
    </row>
    <row r="26" spans="1:7" ht="52.8">
      <c r="A26" s="656" t="s">
        <v>891</v>
      </c>
      <c r="B26" s="973">
        <v>15995590136.779999</v>
      </c>
      <c r="C26" s="651">
        <v>14034172226.73</v>
      </c>
      <c r="D26" s="651">
        <v>12486174846</v>
      </c>
      <c r="E26" s="653">
        <f t="shared" si="0"/>
        <v>88.969799175033444</v>
      </c>
      <c r="F26" s="654">
        <f>D26/$D$8*100</f>
        <v>2.8942616624377786</v>
      </c>
      <c r="G26" s="655">
        <f t="shared" si="1"/>
        <v>78.060107437296068</v>
      </c>
    </row>
    <row r="27" spans="1:7">
      <c r="A27" s="657" t="s">
        <v>892</v>
      </c>
      <c r="B27" s="974">
        <v>99710747769.509995</v>
      </c>
      <c r="C27" s="659">
        <v>119090762057.46001</v>
      </c>
      <c r="D27" s="659">
        <v>119729036175</v>
      </c>
      <c r="E27" s="661">
        <f t="shared" si="0"/>
        <v>100.53595602758175</v>
      </c>
      <c r="F27" s="662">
        <f>D27/$D$8*100</f>
        <v>27.752867756207973</v>
      </c>
      <c r="G27" s="668">
        <f t="shared" si="1"/>
        <v>120.07635972379227</v>
      </c>
    </row>
    <row r="29" spans="1:7">
      <c r="A29" s="664" t="s">
        <v>1136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D530-9032-44A6-91BC-282C426D4524}">
  <dimension ref="A1:J44"/>
  <sheetViews>
    <sheetView workbookViewId="0">
      <selection activeCell="E16" sqref="E16"/>
    </sheetView>
  </sheetViews>
  <sheetFormatPr defaultRowHeight="14.4"/>
  <cols>
    <col min="1" max="1" width="6.33203125" customWidth="1"/>
    <col min="2" max="2" width="19.6640625" customWidth="1"/>
    <col min="3" max="10" width="14.6640625" customWidth="1"/>
  </cols>
  <sheetData>
    <row r="1" spans="1:10">
      <c r="A1" s="472" t="s">
        <v>604</v>
      </c>
      <c r="B1" s="323"/>
      <c r="C1" s="323"/>
      <c r="D1" s="323"/>
      <c r="E1" s="323"/>
      <c r="F1" s="323"/>
      <c r="G1" s="323"/>
      <c r="H1" s="323"/>
      <c r="I1" s="323"/>
      <c r="J1" s="323"/>
    </row>
    <row r="3" spans="1:10">
      <c r="A3" s="2117" t="s">
        <v>0</v>
      </c>
      <c r="B3" s="2119" t="s">
        <v>1</v>
      </c>
      <c r="C3" s="2305" t="s">
        <v>161</v>
      </c>
      <c r="D3" s="2169" t="s">
        <v>92</v>
      </c>
      <c r="E3" s="2169"/>
      <c r="F3" s="2169"/>
      <c r="G3" s="2169"/>
      <c r="H3" s="2169"/>
      <c r="I3" s="2169"/>
      <c r="J3" s="2302"/>
    </row>
    <row r="4" spans="1:10">
      <c r="A4" s="2118"/>
      <c r="B4" s="2120"/>
      <c r="C4" s="2306"/>
      <c r="D4" s="2303" t="s">
        <v>144</v>
      </c>
      <c r="E4" s="2176" t="s">
        <v>597</v>
      </c>
      <c r="F4" s="2174"/>
      <c r="G4" s="2174"/>
      <c r="H4" s="2175"/>
      <c r="I4" s="2304" t="s">
        <v>145</v>
      </c>
      <c r="J4" s="897" t="s">
        <v>597</v>
      </c>
    </row>
    <row r="5" spans="1:10">
      <c r="A5" s="2118"/>
      <c r="B5" s="2120"/>
      <c r="C5" s="2306"/>
      <c r="D5" s="2303"/>
      <c r="E5" s="2299" t="s">
        <v>598</v>
      </c>
      <c r="F5" s="2303" t="s">
        <v>599</v>
      </c>
      <c r="G5" s="2303" t="s">
        <v>600</v>
      </c>
      <c r="H5" s="2299" t="s">
        <v>601</v>
      </c>
      <c r="I5" s="2304"/>
      <c r="J5" s="2120" t="s">
        <v>602</v>
      </c>
    </row>
    <row r="6" spans="1:10" ht="42" customHeight="1">
      <c r="A6" s="2118"/>
      <c r="B6" s="2120"/>
      <c r="C6" s="2306"/>
      <c r="D6" s="2303"/>
      <c r="E6" s="2300"/>
      <c r="F6" s="2303"/>
      <c r="G6" s="2303"/>
      <c r="H6" s="2300"/>
      <c r="I6" s="2304"/>
      <c r="J6" s="2120"/>
    </row>
    <row r="7" spans="1:10">
      <c r="A7" s="2118"/>
      <c r="B7" s="2120"/>
      <c r="C7" s="2174" t="s">
        <v>97</v>
      </c>
      <c r="D7" s="2174"/>
      <c r="E7" s="2174"/>
      <c r="F7" s="2174"/>
      <c r="G7" s="2174"/>
      <c r="H7" s="2174"/>
      <c r="I7" s="2174"/>
      <c r="J7" s="2177"/>
    </row>
    <row r="8" spans="1:10">
      <c r="A8" s="982" t="s">
        <v>10</v>
      </c>
      <c r="B8" s="380" t="s">
        <v>11</v>
      </c>
      <c r="C8" s="982" t="s">
        <v>12</v>
      </c>
      <c r="D8" s="379" t="s">
        <v>13</v>
      </c>
      <c r="E8" s="983" t="s">
        <v>14</v>
      </c>
      <c r="F8" s="379" t="s">
        <v>15</v>
      </c>
      <c r="G8" s="983" t="s">
        <v>16</v>
      </c>
      <c r="H8" s="379" t="s">
        <v>17</v>
      </c>
      <c r="I8" s="379" t="s">
        <v>98</v>
      </c>
      <c r="J8" s="984" t="s">
        <v>159</v>
      </c>
    </row>
    <row r="9" spans="1:10">
      <c r="A9" s="1798"/>
      <c r="B9" s="1799" t="s">
        <v>585</v>
      </c>
      <c r="C9" s="1802">
        <v>88091797761.089996</v>
      </c>
      <c r="D9" s="1803">
        <v>63848429100.620003</v>
      </c>
      <c r="E9" s="1803">
        <v>30416386795.16</v>
      </c>
      <c r="F9" s="1803">
        <v>5138157022.3000002</v>
      </c>
      <c r="G9" s="1803">
        <v>8318475002.6899996</v>
      </c>
      <c r="H9" s="1803">
        <v>255439623.05000001</v>
      </c>
      <c r="I9" s="1803">
        <v>24243368660.470001</v>
      </c>
      <c r="J9" s="1808">
        <v>1820996790.3800001</v>
      </c>
    </row>
    <row r="10" spans="1:10">
      <c r="A10" s="1796" t="s">
        <v>19</v>
      </c>
      <c r="B10" s="1800" t="s">
        <v>20</v>
      </c>
      <c r="C10" s="1804">
        <v>6075082712.6999998</v>
      </c>
      <c r="D10" s="1805">
        <v>1673207513.6099999</v>
      </c>
      <c r="E10" s="1805">
        <v>28370761.219999999</v>
      </c>
      <c r="F10" s="1805">
        <v>27715989.07</v>
      </c>
      <c r="G10" s="1805">
        <v>5212995.95</v>
      </c>
      <c r="H10" s="1805">
        <v>277661.84999999998</v>
      </c>
      <c r="I10" s="1805">
        <v>4401875199.0900002</v>
      </c>
      <c r="J10" s="1809">
        <v>619014102.59000003</v>
      </c>
    </row>
    <row r="11" spans="1:10">
      <c r="A11" s="1796" t="s">
        <v>21</v>
      </c>
      <c r="B11" s="1800" t="s">
        <v>22</v>
      </c>
      <c r="C11" s="1804">
        <v>8348135.21</v>
      </c>
      <c r="D11" s="1805">
        <v>7983813.5</v>
      </c>
      <c r="E11" s="1805">
        <v>340614.17</v>
      </c>
      <c r="F11" s="1805">
        <v>0</v>
      </c>
      <c r="G11" s="1805">
        <v>4649.5200000000004</v>
      </c>
      <c r="H11" s="1805">
        <v>0</v>
      </c>
      <c r="I11" s="1805">
        <v>364321.71</v>
      </c>
      <c r="J11" s="1809">
        <v>0</v>
      </c>
    </row>
    <row r="12" spans="1:10">
      <c r="A12" s="1796" t="s">
        <v>23</v>
      </c>
      <c r="B12" s="1800" t="s">
        <v>24</v>
      </c>
      <c r="C12" s="1804">
        <v>458810.65</v>
      </c>
      <c r="D12" s="1805">
        <v>458810.65</v>
      </c>
      <c r="E12" s="1805">
        <v>16740</v>
      </c>
      <c r="F12" s="1805">
        <v>0</v>
      </c>
      <c r="G12" s="1805">
        <v>0</v>
      </c>
      <c r="H12" s="1805">
        <v>0</v>
      </c>
      <c r="I12" s="1805">
        <v>0</v>
      </c>
      <c r="J12" s="1809">
        <v>0</v>
      </c>
    </row>
    <row r="13" spans="1:10">
      <c r="A13" s="1796" t="s">
        <v>25</v>
      </c>
      <c r="B13" s="1800" t="s">
        <v>26</v>
      </c>
      <c r="C13" s="1804">
        <v>9963</v>
      </c>
      <c r="D13" s="1805">
        <v>9963</v>
      </c>
      <c r="E13" s="1805">
        <v>0</v>
      </c>
      <c r="F13" s="1805">
        <v>0</v>
      </c>
      <c r="G13" s="1805">
        <v>0</v>
      </c>
      <c r="H13" s="1805">
        <v>0</v>
      </c>
      <c r="I13" s="1805">
        <v>0</v>
      </c>
      <c r="J13" s="1809">
        <v>0</v>
      </c>
    </row>
    <row r="14" spans="1:10">
      <c r="A14" s="1796" t="s">
        <v>27</v>
      </c>
      <c r="B14" s="1800" t="s">
        <v>28</v>
      </c>
      <c r="C14" s="1804">
        <v>550055.23</v>
      </c>
      <c r="D14" s="1805">
        <v>192055.23</v>
      </c>
      <c r="E14" s="1805">
        <v>0</v>
      </c>
      <c r="F14" s="1805">
        <v>0</v>
      </c>
      <c r="G14" s="1805">
        <v>0</v>
      </c>
      <c r="H14" s="1805">
        <v>0</v>
      </c>
      <c r="I14" s="1805">
        <v>358000</v>
      </c>
      <c r="J14" s="1809">
        <v>0</v>
      </c>
    </row>
    <row r="15" spans="1:10" ht="39.6">
      <c r="A15" s="1796" t="s">
        <v>29</v>
      </c>
      <c r="B15" s="1800" t="s">
        <v>30</v>
      </c>
      <c r="C15" s="1804">
        <v>538994733.78999996</v>
      </c>
      <c r="D15" s="1805">
        <v>363259540.11000001</v>
      </c>
      <c r="E15" s="1805">
        <v>11147974.66</v>
      </c>
      <c r="F15" s="1805">
        <v>20947436.489999998</v>
      </c>
      <c r="G15" s="1805">
        <v>144251.54999999999</v>
      </c>
      <c r="H15" s="1805">
        <v>10000</v>
      </c>
      <c r="I15" s="1805">
        <v>175735193.68000001</v>
      </c>
      <c r="J15" s="1809">
        <v>28632844.75</v>
      </c>
    </row>
    <row r="16" spans="1:10">
      <c r="A16" s="1796" t="s">
        <v>31</v>
      </c>
      <c r="B16" s="1800" t="s">
        <v>32</v>
      </c>
      <c r="C16" s="1804">
        <v>1609641.49</v>
      </c>
      <c r="D16" s="1805">
        <v>1490964.09</v>
      </c>
      <c r="E16" s="1805">
        <v>92633.63</v>
      </c>
      <c r="F16" s="1805">
        <v>0</v>
      </c>
      <c r="G16" s="1805">
        <v>0</v>
      </c>
      <c r="H16" s="1805">
        <v>0</v>
      </c>
      <c r="I16" s="1805">
        <v>118677.4</v>
      </c>
      <c r="J16" s="1809">
        <v>0</v>
      </c>
    </row>
    <row r="17" spans="1:10">
      <c r="A17" s="1796" t="s">
        <v>33</v>
      </c>
      <c r="B17" s="1800" t="s">
        <v>34</v>
      </c>
      <c r="C17" s="1804">
        <v>8591.0300000000007</v>
      </c>
      <c r="D17" s="1805">
        <v>8591.0300000000007</v>
      </c>
      <c r="E17" s="1805">
        <v>111.03</v>
      </c>
      <c r="F17" s="1805">
        <v>0</v>
      </c>
      <c r="G17" s="1805">
        <v>0</v>
      </c>
      <c r="H17" s="1805">
        <v>0</v>
      </c>
      <c r="I17" s="1805">
        <v>0</v>
      </c>
      <c r="J17" s="1809">
        <v>0</v>
      </c>
    </row>
    <row r="18" spans="1:10">
      <c r="A18" s="1796" t="s">
        <v>35</v>
      </c>
      <c r="B18" s="1800" t="s">
        <v>36</v>
      </c>
      <c r="C18" s="1804">
        <v>12162718804.84</v>
      </c>
      <c r="D18" s="1805">
        <v>2607192992.71</v>
      </c>
      <c r="E18" s="1805">
        <v>12198928.84</v>
      </c>
      <c r="F18" s="1805">
        <v>563141267.70000005</v>
      </c>
      <c r="G18" s="1805">
        <v>132485.65</v>
      </c>
      <c r="H18" s="1805">
        <v>282253.36</v>
      </c>
      <c r="I18" s="1805">
        <v>9555525812.1299992</v>
      </c>
      <c r="J18" s="1809">
        <v>506001341.50999999</v>
      </c>
    </row>
    <row r="19" spans="1:10">
      <c r="A19" s="1796" t="s">
        <v>37</v>
      </c>
      <c r="B19" s="1800" t="s">
        <v>38</v>
      </c>
      <c r="C19" s="1804">
        <v>188619409.03</v>
      </c>
      <c r="D19" s="1805">
        <v>31307142.32</v>
      </c>
      <c r="E19" s="1805">
        <v>5118371.53</v>
      </c>
      <c r="F19" s="1805">
        <v>1923660.85</v>
      </c>
      <c r="G19" s="1805">
        <v>115117.5</v>
      </c>
      <c r="H19" s="1805">
        <v>952060.92</v>
      </c>
      <c r="I19" s="1805">
        <v>157312266.71000001</v>
      </c>
      <c r="J19" s="1809">
        <v>15736920.109999999</v>
      </c>
    </row>
    <row r="20" spans="1:10">
      <c r="A20" s="1796" t="s">
        <v>39</v>
      </c>
      <c r="B20" s="1800" t="s">
        <v>40</v>
      </c>
      <c r="C20" s="1804">
        <v>1564400621.5</v>
      </c>
      <c r="D20" s="1805">
        <v>523073116.11000001</v>
      </c>
      <c r="E20" s="1805">
        <v>20212932.379999999</v>
      </c>
      <c r="F20" s="1805">
        <v>7225406.7999999998</v>
      </c>
      <c r="G20" s="1805">
        <v>381500.59</v>
      </c>
      <c r="H20" s="1805">
        <v>80925.009999999995</v>
      </c>
      <c r="I20" s="1805">
        <v>1041327505.39</v>
      </c>
      <c r="J20" s="1809">
        <v>12620154.5</v>
      </c>
    </row>
    <row r="21" spans="1:10">
      <c r="A21" s="1796" t="s">
        <v>41</v>
      </c>
      <c r="B21" s="1800" t="s">
        <v>42</v>
      </c>
      <c r="C21" s="1804">
        <v>159568830.78999999</v>
      </c>
      <c r="D21" s="1805">
        <v>140675375.91999999</v>
      </c>
      <c r="E21" s="1805">
        <v>13900441.57</v>
      </c>
      <c r="F21" s="1805">
        <v>1707117.28</v>
      </c>
      <c r="G21" s="1805">
        <v>290316.65000000002</v>
      </c>
      <c r="H21" s="1805">
        <v>761062.01</v>
      </c>
      <c r="I21" s="1805">
        <v>18893454.870000001</v>
      </c>
      <c r="J21" s="1809">
        <v>81231</v>
      </c>
    </row>
    <row r="22" spans="1:10">
      <c r="A22" s="1796" t="s">
        <v>43</v>
      </c>
      <c r="B22" s="1800" t="s">
        <v>44</v>
      </c>
      <c r="C22" s="1804">
        <v>21956279.210000001</v>
      </c>
      <c r="D22" s="1805">
        <v>8479508.8000000007</v>
      </c>
      <c r="E22" s="1805">
        <v>283142.82</v>
      </c>
      <c r="F22" s="1805">
        <v>36285</v>
      </c>
      <c r="G22" s="1805">
        <v>141</v>
      </c>
      <c r="H22" s="1805">
        <v>4338458.9400000004</v>
      </c>
      <c r="I22" s="1805">
        <v>13476770.41</v>
      </c>
      <c r="J22" s="1809">
        <v>10412162.390000001</v>
      </c>
    </row>
    <row r="23" spans="1:10">
      <c r="A23" s="1796" t="s">
        <v>45</v>
      </c>
      <c r="B23" s="1800" t="s">
        <v>46</v>
      </c>
      <c r="C23" s="1804">
        <v>563137.92000000004</v>
      </c>
      <c r="D23" s="1805">
        <v>490148.92</v>
      </c>
      <c r="E23" s="1805">
        <v>0</v>
      </c>
      <c r="F23" s="1805">
        <v>22259</v>
      </c>
      <c r="G23" s="1805">
        <v>467889.91999999998</v>
      </c>
      <c r="H23" s="1805">
        <v>0</v>
      </c>
      <c r="I23" s="1805">
        <v>72989</v>
      </c>
      <c r="J23" s="1809">
        <v>0</v>
      </c>
    </row>
    <row r="24" spans="1:10">
      <c r="A24" s="1796" t="s">
        <v>47</v>
      </c>
      <c r="B24" s="1800" t="s">
        <v>48</v>
      </c>
      <c r="C24" s="1804">
        <v>9044046315.8199997</v>
      </c>
      <c r="D24" s="1805">
        <v>8644953283.4400005</v>
      </c>
      <c r="E24" s="1805">
        <v>6553288280.9499998</v>
      </c>
      <c r="F24" s="1805">
        <v>14954881.699999999</v>
      </c>
      <c r="G24" s="1805">
        <v>410876009.72000003</v>
      </c>
      <c r="H24" s="1805">
        <v>18250142.140000001</v>
      </c>
      <c r="I24" s="1805">
        <v>399093032.38</v>
      </c>
      <c r="J24" s="1809">
        <v>43092193.670000002</v>
      </c>
    </row>
    <row r="25" spans="1:10" ht="52.8">
      <c r="A25" s="1796" t="s">
        <v>49</v>
      </c>
      <c r="B25" s="1800" t="s">
        <v>50</v>
      </c>
      <c r="C25" s="1804">
        <v>253982240.28999999</v>
      </c>
      <c r="D25" s="1805">
        <v>253982240.28999999</v>
      </c>
      <c r="E25" s="1805">
        <v>64872564.829999998</v>
      </c>
      <c r="F25" s="1805">
        <v>0</v>
      </c>
      <c r="G25" s="1805">
        <v>155344181.13</v>
      </c>
      <c r="H25" s="1805">
        <v>0</v>
      </c>
      <c r="I25" s="1805">
        <v>0</v>
      </c>
      <c r="J25" s="1809">
        <v>0</v>
      </c>
    </row>
    <row r="26" spans="1:10">
      <c r="A26" s="1796" t="s">
        <v>51</v>
      </c>
      <c r="B26" s="1800" t="s">
        <v>52</v>
      </c>
      <c r="C26" s="1804">
        <v>925545.9</v>
      </c>
      <c r="D26" s="1805">
        <v>556663.59</v>
      </c>
      <c r="E26" s="1805">
        <v>120523.78</v>
      </c>
      <c r="F26" s="1805">
        <v>10000</v>
      </c>
      <c r="G26" s="1805">
        <v>14670.89</v>
      </c>
      <c r="H26" s="1805">
        <v>0</v>
      </c>
      <c r="I26" s="1805">
        <v>368882.31</v>
      </c>
      <c r="J26" s="1809">
        <v>0</v>
      </c>
    </row>
    <row r="27" spans="1:10" ht="26.4">
      <c r="A27" s="1796" t="s">
        <v>53</v>
      </c>
      <c r="B27" s="1800" t="s">
        <v>54</v>
      </c>
      <c r="C27" s="1804">
        <v>253</v>
      </c>
      <c r="D27" s="1805">
        <v>253</v>
      </c>
      <c r="E27" s="1805">
        <v>253</v>
      </c>
      <c r="F27" s="1805">
        <v>0</v>
      </c>
      <c r="G27" s="1805">
        <v>0</v>
      </c>
      <c r="H27" s="1805">
        <v>0</v>
      </c>
      <c r="I27" s="1805">
        <v>0</v>
      </c>
      <c r="J27" s="1809">
        <v>0</v>
      </c>
    </row>
    <row r="28" spans="1:10" ht="26.4">
      <c r="A28" s="1796" t="s">
        <v>55</v>
      </c>
      <c r="B28" s="1800" t="s">
        <v>56</v>
      </c>
      <c r="C28" s="1804">
        <v>1323426449.71</v>
      </c>
      <c r="D28" s="1805">
        <v>603297314.88999999</v>
      </c>
      <c r="E28" s="1805">
        <v>93382584.189999998</v>
      </c>
      <c r="F28" s="1805">
        <v>32545691.789999999</v>
      </c>
      <c r="G28" s="1805">
        <v>88409953.760000005</v>
      </c>
      <c r="H28" s="1805">
        <v>2707578.56</v>
      </c>
      <c r="I28" s="1805">
        <v>720129134.82000005</v>
      </c>
      <c r="J28" s="1809">
        <v>162031797.43000001</v>
      </c>
    </row>
    <row r="29" spans="1:10">
      <c r="A29" s="1796" t="s">
        <v>57</v>
      </c>
      <c r="B29" s="1800" t="s">
        <v>58</v>
      </c>
      <c r="C29" s="1804">
        <v>64668.41</v>
      </c>
      <c r="D29" s="1805">
        <v>64668.41</v>
      </c>
      <c r="E29" s="1805">
        <v>804.26</v>
      </c>
      <c r="F29" s="1805">
        <v>0</v>
      </c>
      <c r="G29" s="1805">
        <v>0</v>
      </c>
      <c r="H29" s="1805">
        <v>0</v>
      </c>
      <c r="I29" s="1805">
        <v>0</v>
      </c>
      <c r="J29" s="1809">
        <v>0</v>
      </c>
    </row>
    <row r="30" spans="1:10" ht="79.2">
      <c r="A30" s="1796" t="s">
        <v>59</v>
      </c>
      <c r="B30" s="1800" t="s">
        <v>60</v>
      </c>
      <c r="C30" s="1804">
        <v>1996944.1</v>
      </c>
      <c r="D30" s="1805">
        <v>1996944.1</v>
      </c>
      <c r="E30" s="1805">
        <v>1191974.5</v>
      </c>
      <c r="F30" s="1805">
        <v>0</v>
      </c>
      <c r="G30" s="1805">
        <v>0</v>
      </c>
      <c r="H30" s="1805">
        <v>0</v>
      </c>
      <c r="I30" s="1805">
        <v>0</v>
      </c>
      <c r="J30" s="1809">
        <v>0</v>
      </c>
    </row>
    <row r="31" spans="1:10">
      <c r="A31" s="1796" t="s">
        <v>61</v>
      </c>
      <c r="B31" s="1800" t="s">
        <v>62</v>
      </c>
      <c r="C31" s="1804">
        <v>898985399.57000005</v>
      </c>
      <c r="D31" s="1805">
        <v>893904404.21000004</v>
      </c>
      <c r="E31" s="1805">
        <v>0</v>
      </c>
      <c r="F31" s="1805">
        <v>0</v>
      </c>
      <c r="G31" s="1805">
        <v>0</v>
      </c>
      <c r="H31" s="1805">
        <v>0</v>
      </c>
      <c r="I31" s="1805">
        <v>5080995.3600000003</v>
      </c>
      <c r="J31" s="1809">
        <v>0</v>
      </c>
    </row>
    <row r="32" spans="1:10">
      <c r="A32" s="1796" t="s">
        <v>63</v>
      </c>
      <c r="B32" s="1800" t="s">
        <v>64</v>
      </c>
      <c r="C32" s="1804">
        <v>317292841.95999998</v>
      </c>
      <c r="D32" s="1805">
        <v>307229608.49000001</v>
      </c>
      <c r="E32" s="1805">
        <v>127921.39</v>
      </c>
      <c r="F32" s="1805">
        <v>934322.37</v>
      </c>
      <c r="G32" s="1805">
        <v>6243.06</v>
      </c>
      <c r="H32" s="1805">
        <v>1552693.32</v>
      </c>
      <c r="I32" s="1805">
        <v>10063233.470000001</v>
      </c>
      <c r="J32" s="1809">
        <v>4200659.3099999996</v>
      </c>
    </row>
    <row r="33" spans="1:10">
      <c r="A33" s="1796" t="s">
        <v>65</v>
      </c>
      <c r="B33" s="1800" t="s">
        <v>66</v>
      </c>
      <c r="C33" s="1804">
        <v>30983303551.41</v>
      </c>
      <c r="D33" s="1805">
        <v>28407029573.720001</v>
      </c>
      <c r="E33" s="1805">
        <v>20234883129.759998</v>
      </c>
      <c r="F33" s="1805">
        <v>2314706942.5700002</v>
      </c>
      <c r="G33" s="1805">
        <v>894274071</v>
      </c>
      <c r="H33" s="1805">
        <v>128426238.03</v>
      </c>
      <c r="I33" s="1805">
        <v>2576273977.6900001</v>
      </c>
      <c r="J33" s="1809">
        <v>62739417.380000003</v>
      </c>
    </row>
    <row r="34" spans="1:10">
      <c r="A34" s="1796" t="s">
        <v>67</v>
      </c>
      <c r="B34" s="1800" t="s">
        <v>68</v>
      </c>
      <c r="C34" s="1804">
        <v>435363106.81</v>
      </c>
      <c r="D34" s="1805">
        <v>311068141.66000003</v>
      </c>
      <c r="E34" s="1805">
        <v>82101439.650000006</v>
      </c>
      <c r="F34" s="1805">
        <v>46829746.390000001</v>
      </c>
      <c r="G34" s="1805">
        <v>2996432.11</v>
      </c>
      <c r="H34" s="1805">
        <v>82877.16</v>
      </c>
      <c r="I34" s="1805">
        <v>124294965.15000001</v>
      </c>
      <c r="J34" s="1809">
        <v>658208</v>
      </c>
    </row>
    <row r="35" spans="1:10">
      <c r="A35" s="1796" t="s">
        <v>69</v>
      </c>
      <c r="B35" s="1800" t="s">
        <v>70</v>
      </c>
      <c r="C35" s="1804">
        <v>4489518305.4300003</v>
      </c>
      <c r="D35" s="1805">
        <v>4395018175.9499998</v>
      </c>
      <c r="E35" s="1805">
        <v>1671830472.95</v>
      </c>
      <c r="F35" s="1805">
        <v>66776640.960000001</v>
      </c>
      <c r="G35" s="1805">
        <v>1556450615.26</v>
      </c>
      <c r="H35" s="1805">
        <v>28441513.949999999</v>
      </c>
      <c r="I35" s="1805">
        <v>94500129.480000004</v>
      </c>
      <c r="J35" s="1809">
        <v>8321774.4500000002</v>
      </c>
    </row>
    <row r="36" spans="1:10" ht="26.4">
      <c r="A36" s="1796" t="s">
        <v>71</v>
      </c>
      <c r="B36" s="1800" t="s">
        <v>72</v>
      </c>
      <c r="C36" s="1804">
        <v>154927822.05000001</v>
      </c>
      <c r="D36" s="1805">
        <v>125082600.76000001</v>
      </c>
      <c r="E36" s="1805">
        <v>26857177.190000001</v>
      </c>
      <c r="F36" s="1805">
        <v>8682016.5800000001</v>
      </c>
      <c r="G36" s="1805">
        <v>37932928.049999997</v>
      </c>
      <c r="H36" s="1805">
        <v>23924720.300000001</v>
      </c>
      <c r="I36" s="1805">
        <v>29845221.289999999</v>
      </c>
      <c r="J36" s="1809">
        <v>4762069.82</v>
      </c>
    </row>
    <row r="37" spans="1:10" ht="26.4">
      <c r="A37" s="1796" t="s">
        <v>73</v>
      </c>
      <c r="B37" s="1800" t="s">
        <v>74</v>
      </c>
      <c r="C37" s="1804">
        <v>161690654.19999999</v>
      </c>
      <c r="D37" s="1805">
        <v>159137998.62</v>
      </c>
      <c r="E37" s="1805">
        <v>29933318.960000001</v>
      </c>
      <c r="F37" s="1805">
        <v>21985049.129999999</v>
      </c>
      <c r="G37" s="1805">
        <v>87500993.890000001</v>
      </c>
      <c r="H37" s="1805">
        <v>993496.64</v>
      </c>
      <c r="I37" s="1805">
        <v>2552655.58</v>
      </c>
      <c r="J37" s="1809">
        <v>0</v>
      </c>
    </row>
    <row r="38" spans="1:10">
      <c r="A38" s="1796" t="s">
        <v>75</v>
      </c>
      <c r="B38" s="1800" t="s">
        <v>76</v>
      </c>
      <c r="C38" s="1804">
        <v>6809333259.9200001</v>
      </c>
      <c r="D38" s="1805">
        <v>6556944048.0100002</v>
      </c>
      <c r="E38" s="1805">
        <v>1037887185.38</v>
      </c>
      <c r="F38" s="1805">
        <v>37392194.600000001</v>
      </c>
      <c r="G38" s="1805">
        <v>5065472540.2799997</v>
      </c>
      <c r="H38" s="1805">
        <v>17295453.530000001</v>
      </c>
      <c r="I38" s="1805">
        <v>252389211.91</v>
      </c>
      <c r="J38" s="1809">
        <v>141913906.12</v>
      </c>
    </row>
    <row r="39" spans="1:10" ht="26.4">
      <c r="A39" s="1796" t="s">
        <v>77</v>
      </c>
      <c r="B39" s="1800" t="s">
        <v>78</v>
      </c>
      <c r="C39" s="1804">
        <v>7276946615.6199999</v>
      </c>
      <c r="D39" s="1805">
        <v>5334590991.0100002</v>
      </c>
      <c r="E39" s="1805">
        <v>374892514.13999999</v>
      </c>
      <c r="F39" s="1805">
        <v>205179211.37</v>
      </c>
      <c r="G39" s="1805">
        <v>3672927.62</v>
      </c>
      <c r="H39" s="1805">
        <v>19941820.09</v>
      </c>
      <c r="I39" s="1805">
        <v>1942355624.6099999</v>
      </c>
      <c r="J39" s="1809">
        <v>122024243.11</v>
      </c>
    </row>
    <row r="40" spans="1:10" ht="26.4">
      <c r="A40" s="1796" t="s">
        <v>79</v>
      </c>
      <c r="B40" s="1800" t="s">
        <v>80</v>
      </c>
      <c r="C40" s="1804">
        <v>3524184226.8699999</v>
      </c>
      <c r="D40" s="1805">
        <v>1898177447.6700001</v>
      </c>
      <c r="E40" s="1805">
        <v>30976999.120000001</v>
      </c>
      <c r="F40" s="1805">
        <v>1546683972.02</v>
      </c>
      <c r="G40" s="1805">
        <v>957980.81</v>
      </c>
      <c r="H40" s="1805">
        <v>6701401.3799999999</v>
      </c>
      <c r="I40" s="1805">
        <v>1626006779.2</v>
      </c>
      <c r="J40" s="1809">
        <v>42550186.030000001</v>
      </c>
    </row>
    <row r="41" spans="1:10" ht="52.8">
      <c r="A41" s="1796" t="s">
        <v>81</v>
      </c>
      <c r="B41" s="1800" t="s">
        <v>82</v>
      </c>
      <c r="C41" s="1804">
        <v>4097221.89</v>
      </c>
      <c r="D41" s="1805">
        <v>1203897.67</v>
      </c>
      <c r="E41" s="1805">
        <v>19258.21</v>
      </c>
      <c r="F41" s="1805">
        <v>31366.400000000001</v>
      </c>
      <c r="G41" s="1805">
        <v>0</v>
      </c>
      <c r="H41" s="1805">
        <v>0</v>
      </c>
      <c r="I41" s="1805">
        <v>2893324.22</v>
      </c>
      <c r="J41" s="1809">
        <v>59040</v>
      </c>
    </row>
    <row r="42" spans="1:10">
      <c r="A42" s="1797" t="s">
        <v>83</v>
      </c>
      <c r="B42" s="1801" t="s">
        <v>84</v>
      </c>
      <c r="C42" s="1806">
        <v>1688822611.74</v>
      </c>
      <c r="D42" s="1807">
        <v>596361309.13</v>
      </c>
      <c r="E42" s="1807">
        <v>122337741.05</v>
      </c>
      <c r="F42" s="1807">
        <v>218725564.22999999</v>
      </c>
      <c r="G42" s="1807">
        <v>7816106.7800000003</v>
      </c>
      <c r="H42" s="1807">
        <v>419265.86</v>
      </c>
      <c r="I42" s="1807">
        <v>1092461302.6099999</v>
      </c>
      <c r="J42" s="1810">
        <v>36144538.210000001</v>
      </c>
    </row>
    <row r="44" spans="1:10">
      <c r="A44" s="324" t="s">
        <v>1124</v>
      </c>
      <c r="B44" s="323"/>
      <c r="C44" s="323"/>
      <c r="D44" s="323"/>
      <c r="E44" s="323"/>
      <c r="F44" s="323"/>
      <c r="G44" s="323"/>
      <c r="H44" s="323"/>
      <c r="I44" s="323"/>
      <c r="J44" s="323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4307-E696-492F-929A-D99A5910E62A}">
  <dimension ref="A1:L27"/>
  <sheetViews>
    <sheetView workbookViewId="0">
      <selection activeCell="D3" sqref="D3:D6"/>
    </sheetView>
  </sheetViews>
  <sheetFormatPr defaultRowHeight="14.4"/>
  <cols>
    <col min="1" max="1" width="5.33203125" customWidth="1"/>
    <col min="2" max="2" width="21.109375" customWidth="1"/>
    <col min="3" max="3" width="13.44140625" bestFit="1" customWidth="1"/>
    <col min="4" max="4" width="15.6640625" customWidth="1"/>
    <col min="5" max="5" width="12.5546875" bestFit="1" customWidth="1"/>
    <col min="6" max="6" width="12.33203125" customWidth="1"/>
    <col min="7" max="7" width="12.88671875" customWidth="1"/>
    <col min="8" max="8" width="10.6640625" bestFit="1" customWidth="1"/>
    <col min="9" max="9" width="13.5546875" customWidth="1"/>
    <col min="10" max="12" width="6.33203125" customWidth="1"/>
  </cols>
  <sheetData>
    <row r="1" spans="1:12">
      <c r="A1" s="472" t="s">
        <v>1114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</row>
    <row r="3" spans="1:12">
      <c r="A3" s="2117" t="s">
        <v>0</v>
      </c>
      <c r="B3" s="2119" t="s">
        <v>1</v>
      </c>
      <c r="C3" s="2305" t="s">
        <v>610</v>
      </c>
      <c r="D3" s="2305" t="s">
        <v>611</v>
      </c>
      <c r="E3" s="2169" t="s">
        <v>92</v>
      </c>
      <c r="F3" s="2169"/>
      <c r="G3" s="2169"/>
      <c r="H3" s="2169"/>
      <c r="I3" s="2309"/>
      <c r="J3" s="2117" t="s">
        <v>608</v>
      </c>
      <c r="K3" s="2169"/>
      <c r="L3" s="2302"/>
    </row>
    <row r="4" spans="1:12">
      <c r="A4" s="2118"/>
      <c r="B4" s="2120"/>
      <c r="C4" s="2306"/>
      <c r="D4" s="2306"/>
      <c r="E4" s="2303" t="s">
        <v>144</v>
      </c>
      <c r="F4" s="2304" t="s">
        <v>597</v>
      </c>
      <c r="G4" s="2304"/>
      <c r="H4" s="2304" t="s">
        <v>145</v>
      </c>
      <c r="I4" s="341" t="s">
        <v>597</v>
      </c>
      <c r="J4" s="2118"/>
      <c r="K4" s="2304"/>
      <c r="L4" s="2308"/>
    </row>
    <row r="5" spans="1:12" ht="24" customHeight="1">
      <c r="A5" s="2118"/>
      <c r="B5" s="2120"/>
      <c r="C5" s="2306"/>
      <c r="D5" s="2306"/>
      <c r="E5" s="2303"/>
      <c r="F5" s="2303" t="s">
        <v>598</v>
      </c>
      <c r="G5" s="2303" t="s">
        <v>612</v>
      </c>
      <c r="H5" s="2304"/>
      <c r="I5" s="2307" t="s">
        <v>613</v>
      </c>
      <c r="J5" s="2118"/>
      <c r="K5" s="2304"/>
      <c r="L5" s="2308"/>
    </row>
    <row r="6" spans="1:12">
      <c r="A6" s="2118"/>
      <c r="B6" s="2120"/>
      <c r="C6" s="2306"/>
      <c r="D6" s="2306"/>
      <c r="E6" s="2303"/>
      <c r="F6" s="2303"/>
      <c r="G6" s="2303"/>
      <c r="H6" s="2304"/>
      <c r="I6" s="2307"/>
      <c r="J6" s="340" t="s">
        <v>96</v>
      </c>
      <c r="K6" s="332" t="s">
        <v>7</v>
      </c>
      <c r="L6" s="338" t="s">
        <v>609</v>
      </c>
    </row>
    <row r="7" spans="1:12">
      <c r="A7" s="2118"/>
      <c r="B7" s="2120"/>
      <c r="C7" s="342"/>
      <c r="D7" s="2175" t="s">
        <v>97</v>
      </c>
      <c r="E7" s="2304"/>
      <c r="F7" s="2304"/>
      <c r="G7" s="2304"/>
      <c r="H7" s="2304"/>
      <c r="I7" s="2176"/>
      <c r="J7" s="2118" t="s">
        <v>188</v>
      </c>
      <c r="K7" s="2304"/>
      <c r="L7" s="2308"/>
    </row>
    <row r="8" spans="1:12">
      <c r="A8" s="334" t="s">
        <v>10</v>
      </c>
      <c r="B8" s="336" t="s">
        <v>11</v>
      </c>
      <c r="C8" s="337" t="s">
        <v>12</v>
      </c>
      <c r="D8" s="337" t="s">
        <v>13</v>
      </c>
      <c r="E8" s="335" t="s">
        <v>14</v>
      </c>
      <c r="F8" s="335" t="s">
        <v>15</v>
      </c>
      <c r="G8" s="335" t="s">
        <v>16</v>
      </c>
      <c r="H8" s="335" t="s">
        <v>17</v>
      </c>
      <c r="I8" s="339" t="s">
        <v>98</v>
      </c>
      <c r="J8" s="334" t="s">
        <v>159</v>
      </c>
      <c r="K8" s="335" t="s">
        <v>189</v>
      </c>
      <c r="L8" s="336" t="s">
        <v>193</v>
      </c>
    </row>
    <row r="9" spans="1:12">
      <c r="A9" s="1862"/>
      <c r="B9" s="1865" t="s">
        <v>585</v>
      </c>
      <c r="C9" s="1871">
        <v>203750813721.29999</v>
      </c>
      <c r="D9" s="1871">
        <v>19584024055.66</v>
      </c>
      <c r="E9" s="1872">
        <v>18824266406.029999</v>
      </c>
      <c r="F9" s="1872">
        <v>14305272923.02</v>
      </c>
      <c r="G9" s="1872">
        <v>64881673.960000001</v>
      </c>
      <c r="H9" s="1872">
        <v>759757649.63</v>
      </c>
      <c r="I9" s="1877">
        <v>150941132.44</v>
      </c>
      <c r="J9" s="1868">
        <v>9.6</v>
      </c>
      <c r="K9" s="1863">
        <v>96.1</v>
      </c>
      <c r="L9" s="1864">
        <v>73</v>
      </c>
    </row>
    <row r="10" spans="1:12">
      <c r="A10" s="1857" t="s">
        <v>100</v>
      </c>
      <c r="B10" s="1866" t="s">
        <v>101</v>
      </c>
      <c r="C10" s="1873">
        <v>16752089615.219999</v>
      </c>
      <c r="D10" s="1873">
        <v>1635768826.1500001</v>
      </c>
      <c r="E10" s="1874">
        <v>1548327296.78</v>
      </c>
      <c r="F10" s="1874">
        <v>1157274185.6600001</v>
      </c>
      <c r="G10" s="1874">
        <v>5148536.13</v>
      </c>
      <c r="H10" s="1874">
        <v>87441529.370000005</v>
      </c>
      <c r="I10" s="1878">
        <v>20091549.890000001</v>
      </c>
      <c r="J10" s="1869">
        <v>9.8000000000000007</v>
      </c>
      <c r="K10" s="1856">
        <v>94.7</v>
      </c>
      <c r="L10" s="1858">
        <v>70.7</v>
      </c>
    </row>
    <row r="11" spans="1:12">
      <c r="A11" s="1857" t="s">
        <v>102</v>
      </c>
      <c r="B11" s="1866" t="s">
        <v>103</v>
      </c>
      <c r="C11" s="1873">
        <v>10554970437.790001</v>
      </c>
      <c r="D11" s="1873">
        <v>1050172808.97</v>
      </c>
      <c r="E11" s="1874">
        <v>1015764891.63</v>
      </c>
      <c r="F11" s="1874">
        <v>770822644.62</v>
      </c>
      <c r="G11" s="1874">
        <v>2612285.14</v>
      </c>
      <c r="H11" s="1874">
        <v>34407917.340000004</v>
      </c>
      <c r="I11" s="1878">
        <v>3943980.23</v>
      </c>
      <c r="J11" s="1869">
        <v>9.9</v>
      </c>
      <c r="K11" s="1856">
        <v>96.7</v>
      </c>
      <c r="L11" s="1858">
        <v>73.400000000000006</v>
      </c>
    </row>
    <row r="12" spans="1:12">
      <c r="A12" s="1857" t="s">
        <v>104</v>
      </c>
      <c r="B12" s="1866" t="s">
        <v>105</v>
      </c>
      <c r="C12" s="1873">
        <v>11704991279.719999</v>
      </c>
      <c r="D12" s="1873">
        <v>1222519982.8299999</v>
      </c>
      <c r="E12" s="1874">
        <v>1166480944.5599999</v>
      </c>
      <c r="F12" s="1874">
        <v>910103853.37</v>
      </c>
      <c r="G12" s="1874">
        <v>5820850.5800000001</v>
      </c>
      <c r="H12" s="1874">
        <v>56039038.270000003</v>
      </c>
      <c r="I12" s="1878">
        <v>15118704.07</v>
      </c>
      <c r="J12" s="1869">
        <v>10.4</v>
      </c>
      <c r="K12" s="1856">
        <v>95.4</v>
      </c>
      <c r="L12" s="1858">
        <v>74.400000000000006</v>
      </c>
    </row>
    <row r="13" spans="1:12">
      <c r="A13" s="1857" t="s">
        <v>106</v>
      </c>
      <c r="B13" s="1866" t="s">
        <v>107</v>
      </c>
      <c r="C13" s="1873">
        <v>5875019009.3800001</v>
      </c>
      <c r="D13" s="1873">
        <v>587807335.91999996</v>
      </c>
      <c r="E13" s="1874">
        <v>575497120.42999995</v>
      </c>
      <c r="F13" s="1874">
        <v>435577850.93000001</v>
      </c>
      <c r="G13" s="1874">
        <v>1882656.21</v>
      </c>
      <c r="H13" s="1874">
        <v>12310215.49</v>
      </c>
      <c r="I13" s="1878">
        <v>5016146.45</v>
      </c>
      <c r="J13" s="1869">
        <v>10</v>
      </c>
      <c r="K13" s="1856">
        <v>97.9</v>
      </c>
      <c r="L13" s="1858">
        <v>74.099999999999994</v>
      </c>
    </row>
    <row r="14" spans="1:12">
      <c r="A14" s="1857" t="s">
        <v>108</v>
      </c>
      <c r="B14" s="1866" t="s">
        <v>109</v>
      </c>
      <c r="C14" s="1873">
        <v>13167851256.42</v>
      </c>
      <c r="D14" s="1873">
        <v>1355947046.1800001</v>
      </c>
      <c r="E14" s="1874">
        <v>1299800029.71</v>
      </c>
      <c r="F14" s="1874">
        <v>1008324470.8200001</v>
      </c>
      <c r="G14" s="1874">
        <v>5098741.17</v>
      </c>
      <c r="H14" s="1874">
        <v>56147016.469999999</v>
      </c>
      <c r="I14" s="1878">
        <v>15658452.24</v>
      </c>
      <c r="J14" s="1869">
        <v>10.3</v>
      </c>
      <c r="K14" s="1856">
        <v>95.9</v>
      </c>
      <c r="L14" s="1858">
        <v>74.400000000000006</v>
      </c>
    </row>
    <row r="15" spans="1:12">
      <c r="A15" s="1857" t="s">
        <v>110</v>
      </c>
      <c r="B15" s="1866" t="s">
        <v>111</v>
      </c>
      <c r="C15" s="1873">
        <v>18117912575.700001</v>
      </c>
      <c r="D15" s="1873">
        <v>1622278136.1199999</v>
      </c>
      <c r="E15" s="1874">
        <v>1577031786.3</v>
      </c>
      <c r="F15" s="1874">
        <v>1205322239.02</v>
      </c>
      <c r="G15" s="1874">
        <v>2500920.2599999998</v>
      </c>
      <c r="H15" s="1874">
        <v>45246349.82</v>
      </c>
      <c r="I15" s="1878">
        <v>7396283.3899999997</v>
      </c>
      <c r="J15" s="1869">
        <v>9</v>
      </c>
      <c r="K15" s="1856">
        <v>97.2</v>
      </c>
      <c r="L15" s="1858">
        <v>74.3</v>
      </c>
    </row>
    <row r="16" spans="1:12">
      <c r="A16" s="1857" t="s">
        <v>112</v>
      </c>
      <c r="B16" s="1866" t="s">
        <v>113</v>
      </c>
      <c r="C16" s="1873">
        <v>27110660536.459999</v>
      </c>
      <c r="D16" s="1873">
        <v>2536764000.5900002</v>
      </c>
      <c r="E16" s="1874">
        <v>2442277805.1799998</v>
      </c>
      <c r="F16" s="1874">
        <v>1845251972.28</v>
      </c>
      <c r="G16" s="1874">
        <v>3634937.91</v>
      </c>
      <c r="H16" s="1874">
        <v>94486195.409999996</v>
      </c>
      <c r="I16" s="1878">
        <v>8244234.0499999998</v>
      </c>
      <c r="J16" s="1869">
        <v>9.4</v>
      </c>
      <c r="K16" s="1856">
        <v>96.3</v>
      </c>
      <c r="L16" s="1858">
        <v>72.7</v>
      </c>
    </row>
    <row r="17" spans="1:12">
      <c r="A17" s="1857" t="s">
        <v>114</v>
      </c>
      <c r="B17" s="1866" t="s">
        <v>115</v>
      </c>
      <c r="C17" s="1873">
        <v>6438572755.96</v>
      </c>
      <c r="D17" s="1873">
        <v>595869040.88999999</v>
      </c>
      <c r="E17" s="1874">
        <v>581338052.33000004</v>
      </c>
      <c r="F17" s="1874">
        <v>442322891.48000002</v>
      </c>
      <c r="G17" s="1874">
        <v>2018383.41</v>
      </c>
      <c r="H17" s="1874">
        <v>14530988.560000001</v>
      </c>
      <c r="I17" s="1878">
        <v>1479237.69</v>
      </c>
      <c r="J17" s="1869">
        <v>9.3000000000000007</v>
      </c>
      <c r="K17" s="1856">
        <v>97.6</v>
      </c>
      <c r="L17" s="1858">
        <v>74.2</v>
      </c>
    </row>
    <row r="18" spans="1:12">
      <c r="A18" s="1857" t="s">
        <v>116</v>
      </c>
      <c r="B18" s="1866" t="s">
        <v>117</v>
      </c>
      <c r="C18" s="1873">
        <v>13753093134.629999</v>
      </c>
      <c r="D18" s="1873">
        <v>1242323157.9100001</v>
      </c>
      <c r="E18" s="1874">
        <v>1159479468.8299999</v>
      </c>
      <c r="F18" s="1874">
        <v>893716195.76999998</v>
      </c>
      <c r="G18" s="1874">
        <v>11151912.57</v>
      </c>
      <c r="H18" s="1874">
        <v>82843689.079999998</v>
      </c>
      <c r="I18" s="1878">
        <v>30992530.359999999</v>
      </c>
      <c r="J18" s="1869">
        <v>9</v>
      </c>
      <c r="K18" s="1856">
        <v>93.3</v>
      </c>
      <c r="L18" s="1858">
        <v>71.900000000000006</v>
      </c>
    </row>
    <row r="19" spans="1:12">
      <c r="A19" s="1857" t="s">
        <v>118</v>
      </c>
      <c r="B19" s="1866" t="s">
        <v>119</v>
      </c>
      <c r="C19" s="1873">
        <v>6395332876.8999996</v>
      </c>
      <c r="D19" s="1873">
        <v>612774893.24000001</v>
      </c>
      <c r="E19" s="1874">
        <v>573586605.38</v>
      </c>
      <c r="F19" s="1874">
        <v>434194201.42000002</v>
      </c>
      <c r="G19" s="1874">
        <v>1988684.07</v>
      </c>
      <c r="H19" s="1874">
        <v>39188287.859999999</v>
      </c>
      <c r="I19" s="1878">
        <v>5046569.92</v>
      </c>
      <c r="J19" s="1869">
        <v>9.6</v>
      </c>
      <c r="K19" s="1856">
        <v>93.6</v>
      </c>
      <c r="L19" s="1858">
        <v>70.900000000000006</v>
      </c>
    </row>
    <row r="20" spans="1:12">
      <c r="A20" s="1857" t="s">
        <v>120</v>
      </c>
      <c r="B20" s="1866" t="s">
        <v>121</v>
      </c>
      <c r="C20" s="1873">
        <v>12412196363.51</v>
      </c>
      <c r="D20" s="1873">
        <v>1100696078.1500001</v>
      </c>
      <c r="E20" s="1874">
        <v>1053560495.34</v>
      </c>
      <c r="F20" s="1874">
        <v>800660929.36000001</v>
      </c>
      <c r="G20" s="1874">
        <v>1701141.54</v>
      </c>
      <c r="H20" s="1874">
        <v>47135582.810000002</v>
      </c>
      <c r="I20" s="1878">
        <v>4998775.16</v>
      </c>
      <c r="J20" s="1869">
        <v>8.9</v>
      </c>
      <c r="K20" s="1856">
        <v>95.7</v>
      </c>
      <c r="L20" s="1858">
        <v>72.7</v>
      </c>
    </row>
    <row r="21" spans="1:12">
      <c r="A21" s="1857" t="s">
        <v>122</v>
      </c>
      <c r="B21" s="1866" t="s">
        <v>123</v>
      </c>
      <c r="C21" s="1873">
        <v>14852047169.360001</v>
      </c>
      <c r="D21" s="1873">
        <v>1524301341.7</v>
      </c>
      <c r="E21" s="1874">
        <v>1487184150.24</v>
      </c>
      <c r="F21" s="1874">
        <v>1142574882.6300001</v>
      </c>
      <c r="G21" s="1874">
        <v>7228061.75</v>
      </c>
      <c r="H21" s="1874">
        <v>37117191.460000001</v>
      </c>
      <c r="I21" s="1878">
        <v>5394666.7699999996</v>
      </c>
      <c r="J21" s="1869">
        <v>10.3</v>
      </c>
      <c r="K21" s="1856">
        <v>97.6</v>
      </c>
      <c r="L21" s="1858">
        <v>75</v>
      </c>
    </row>
    <row r="22" spans="1:12">
      <c r="A22" s="1857" t="s">
        <v>124</v>
      </c>
      <c r="B22" s="1866" t="s">
        <v>125</v>
      </c>
      <c r="C22" s="1873">
        <v>7533479750.9799995</v>
      </c>
      <c r="D22" s="1873">
        <v>807678975.38</v>
      </c>
      <c r="E22" s="1874">
        <v>774607033.77999997</v>
      </c>
      <c r="F22" s="1874">
        <v>602262084.63999999</v>
      </c>
      <c r="G22" s="1874">
        <v>3633268.44</v>
      </c>
      <c r="H22" s="1874">
        <v>33071941.600000001</v>
      </c>
      <c r="I22" s="1878">
        <v>7111632.4100000001</v>
      </c>
      <c r="J22" s="1869">
        <v>10.7</v>
      </c>
      <c r="K22" s="1856">
        <v>95.9</v>
      </c>
      <c r="L22" s="1858">
        <v>74.599999999999994</v>
      </c>
    </row>
    <row r="23" spans="1:12">
      <c r="A23" s="1857" t="s">
        <v>126</v>
      </c>
      <c r="B23" s="1866" t="s">
        <v>127</v>
      </c>
      <c r="C23" s="1873">
        <v>8564031114.3299999</v>
      </c>
      <c r="D23" s="1873">
        <v>826982702.98000002</v>
      </c>
      <c r="E23" s="1874">
        <v>808632322.98000002</v>
      </c>
      <c r="F23" s="1874">
        <v>613535156.30999994</v>
      </c>
      <c r="G23" s="1874">
        <v>1472686.82</v>
      </c>
      <c r="H23" s="1874">
        <v>18350380</v>
      </c>
      <c r="I23" s="1878">
        <v>3823322.17</v>
      </c>
      <c r="J23" s="1869">
        <v>9.6999999999999993</v>
      </c>
      <c r="K23" s="1856">
        <v>97.8</v>
      </c>
      <c r="L23" s="1858">
        <v>74.2</v>
      </c>
    </row>
    <row r="24" spans="1:12">
      <c r="A24" s="1857" t="s">
        <v>128</v>
      </c>
      <c r="B24" s="1866" t="s">
        <v>129</v>
      </c>
      <c r="C24" s="1873">
        <v>21214105900.59</v>
      </c>
      <c r="D24" s="1873">
        <v>1930831976.04</v>
      </c>
      <c r="E24" s="1874">
        <v>1855902598.9200001</v>
      </c>
      <c r="F24" s="1874">
        <v>1372491627.25</v>
      </c>
      <c r="G24" s="1874">
        <v>7569895.6299999999</v>
      </c>
      <c r="H24" s="1874">
        <v>74929377.120000005</v>
      </c>
      <c r="I24" s="1878">
        <v>11408419.27</v>
      </c>
      <c r="J24" s="1869">
        <v>9.1</v>
      </c>
      <c r="K24" s="1856">
        <v>96.1</v>
      </c>
      <c r="L24" s="1858">
        <v>71.099999999999994</v>
      </c>
    </row>
    <row r="25" spans="1:12">
      <c r="A25" s="1859" t="s">
        <v>130</v>
      </c>
      <c r="B25" s="1867" t="s">
        <v>131</v>
      </c>
      <c r="C25" s="1875">
        <v>9304459944.3500004</v>
      </c>
      <c r="D25" s="1875">
        <v>931307752.61000001</v>
      </c>
      <c r="E25" s="1876">
        <v>904795803.63999999</v>
      </c>
      <c r="F25" s="1876">
        <v>670837737.46000004</v>
      </c>
      <c r="G25" s="1876">
        <v>1418712.33</v>
      </c>
      <c r="H25" s="1876">
        <v>26511948.969999999</v>
      </c>
      <c r="I25" s="1879">
        <v>5216628.37</v>
      </c>
      <c r="J25" s="1870">
        <v>10</v>
      </c>
      <c r="K25" s="1860">
        <v>97.2</v>
      </c>
      <c r="L25" s="1861">
        <v>72</v>
      </c>
    </row>
    <row r="27" spans="1:12">
      <c r="A27" s="333" t="s">
        <v>1124</v>
      </c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956E-873F-4D59-8AFD-8C28F9AEE7FF}">
  <dimension ref="A1:I26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5.88671875" style="468" customWidth="1"/>
    <col min="2" max="2" width="14.88671875" style="468" customWidth="1"/>
    <col min="3" max="3" width="10.33203125" style="468" customWidth="1"/>
    <col min="4" max="4" width="12.44140625" style="468" customWidth="1"/>
    <col min="5" max="5" width="10.109375" style="468" customWidth="1"/>
    <col min="6" max="6" width="10.44140625" style="468" customWidth="1"/>
    <col min="7" max="7" width="12.5546875" style="468" customWidth="1"/>
    <col min="8" max="8" width="10" style="468" customWidth="1"/>
    <col min="9" max="9" width="11.109375" style="468" customWidth="1"/>
    <col min="10" max="16384" width="9.109375" style="468"/>
  </cols>
  <sheetData>
    <row r="1" spans="1:9" ht="14.4">
      <c r="A1" s="289" t="s">
        <v>593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121" t="s">
        <v>174</v>
      </c>
      <c r="D3" s="2194" t="s">
        <v>587</v>
      </c>
      <c r="E3" s="2194" t="s">
        <v>588</v>
      </c>
      <c r="F3" s="2194" t="s">
        <v>589</v>
      </c>
      <c r="G3" s="2194" t="s">
        <v>590</v>
      </c>
      <c r="H3" s="2194" t="s">
        <v>591</v>
      </c>
      <c r="I3" s="2191" t="s">
        <v>592</v>
      </c>
    </row>
    <row r="4" spans="1:9" ht="60.6" customHeight="1">
      <c r="A4" s="2118"/>
      <c r="B4" s="2120"/>
      <c r="C4" s="2122"/>
      <c r="D4" s="2195"/>
      <c r="E4" s="2195"/>
      <c r="F4" s="2195"/>
      <c r="G4" s="2195"/>
      <c r="H4" s="2195"/>
      <c r="I4" s="2192"/>
    </row>
    <row r="5" spans="1:9" ht="14.4">
      <c r="A5" s="2118"/>
      <c r="B5" s="2120"/>
      <c r="C5" s="306"/>
      <c r="D5" s="2193" t="s">
        <v>180</v>
      </c>
      <c r="E5" s="2193"/>
      <c r="F5" s="388" t="s">
        <v>188</v>
      </c>
      <c r="G5" s="2193" t="s">
        <v>180</v>
      </c>
      <c r="H5" s="2193"/>
      <c r="I5" s="307" t="s">
        <v>188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711"/>
      <c r="B7" s="1712" t="s">
        <v>134</v>
      </c>
      <c r="C7" s="1715">
        <v>25328317</v>
      </c>
      <c r="D7" s="1724">
        <v>47480918361.660004</v>
      </c>
      <c r="E7" s="1721">
        <v>1874.6</v>
      </c>
      <c r="F7" s="1721">
        <v>23.3</v>
      </c>
      <c r="G7" s="1724">
        <v>45861419036.739998</v>
      </c>
      <c r="H7" s="1721">
        <v>1810.7</v>
      </c>
      <c r="I7" s="1718">
        <v>22.5</v>
      </c>
    </row>
    <row r="8" spans="1:9">
      <c r="A8" s="1709" t="s">
        <v>100</v>
      </c>
      <c r="B8" s="1713" t="s">
        <v>101</v>
      </c>
      <c r="C8" s="1716">
        <v>1938162</v>
      </c>
      <c r="D8" s="1725">
        <v>3879734559.1300001</v>
      </c>
      <c r="E8" s="1722">
        <v>2001.76</v>
      </c>
      <c r="F8" s="1722">
        <v>23.2</v>
      </c>
      <c r="G8" s="1725">
        <v>3658345713.4099998</v>
      </c>
      <c r="H8" s="1722">
        <v>1887.5</v>
      </c>
      <c r="I8" s="1719">
        <v>21.8</v>
      </c>
    </row>
    <row r="9" spans="1:9">
      <c r="A9" s="1709" t="s">
        <v>102</v>
      </c>
      <c r="B9" s="1713" t="s">
        <v>103</v>
      </c>
      <c r="C9" s="1716">
        <v>1285333</v>
      </c>
      <c r="D9" s="1725">
        <v>2367321671.6199999</v>
      </c>
      <c r="E9" s="1722">
        <v>1841.8</v>
      </c>
      <c r="F9" s="1722">
        <v>22.4</v>
      </c>
      <c r="G9" s="1725">
        <v>2252968152.7600002</v>
      </c>
      <c r="H9" s="1722">
        <v>1752.8</v>
      </c>
      <c r="I9" s="1719">
        <v>21.3</v>
      </c>
    </row>
    <row r="10" spans="1:9">
      <c r="A10" s="1709" t="s">
        <v>104</v>
      </c>
      <c r="B10" s="1713" t="s">
        <v>105</v>
      </c>
      <c r="C10" s="1716">
        <v>1511584</v>
      </c>
      <c r="D10" s="1725">
        <v>3181376035.25</v>
      </c>
      <c r="E10" s="1722">
        <v>2104.66</v>
      </c>
      <c r="F10" s="1722">
        <v>27.2</v>
      </c>
      <c r="G10" s="1725">
        <v>3115715969.9699998</v>
      </c>
      <c r="H10" s="1722">
        <v>2061.1999999999998</v>
      </c>
      <c r="I10" s="1719">
        <v>26.6</v>
      </c>
    </row>
    <row r="11" spans="1:9">
      <c r="A11" s="1709" t="s">
        <v>106</v>
      </c>
      <c r="B11" s="1713" t="s">
        <v>107</v>
      </c>
      <c r="C11" s="1716">
        <v>720844</v>
      </c>
      <c r="D11" s="1725">
        <v>1428935366.3499999</v>
      </c>
      <c r="E11" s="1722">
        <v>1982.31</v>
      </c>
      <c r="F11" s="1722">
        <v>24.3</v>
      </c>
      <c r="G11" s="1725">
        <v>1373770095.71</v>
      </c>
      <c r="H11" s="1722">
        <v>1905.8</v>
      </c>
      <c r="I11" s="1719">
        <v>23.4</v>
      </c>
    </row>
    <row r="12" spans="1:9">
      <c r="A12" s="1709" t="s">
        <v>108</v>
      </c>
      <c r="B12" s="1713" t="s">
        <v>109</v>
      </c>
      <c r="C12" s="1716">
        <v>1598801</v>
      </c>
      <c r="D12" s="1725">
        <v>3382178964.9499998</v>
      </c>
      <c r="E12" s="1722">
        <v>2115.4499999999998</v>
      </c>
      <c r="F12" s="1722">
        <v>25.7</v>
      </c>
      <c r="G12" s="1725">
        <v>3302815730.5900002</v>
      </c>
      <c r="H12" s="1722">
        <v>2065.8000000000002</v>
      </c>
      <c r="I12" s="1719">
        <v>25.1</v>
      </c>
    </row>
    <row r="13" spans="1:9">
      <c r="A13" s="1709" t="s">
        <v>110</v>
      </c>
      <c r="B13" s="1713" t="s">
        <v>111</v>
      </c>
      <c r="C13" s="1716">
        <v>2439944</v>
      </c>
      <c r="D13" s="1725">
        <v>4070501077.7800002</v>
      </c>
      <c r="E13" s="1722">
        <v>1668.28</v>
      </c>
      <c r="F13" s="1722">
        <v>22.5</v>
      </c>
      <c r="G13" s="1725">
        <v>3940273324.3400002</v>
      </c>
      <c r="H13" s="1722">
        <v>1614.9</v>
      </c>
      <c r="I13" s="1719">
        <v>21.7</v>
      </c>
    </row>
    <row r="14" spans="1:9">
      <c r="A14" s="1709" t="s">
        <v>112</v>
      </c>
      <c r="B14" s="1713" t="s">
        <v>113</v>
      </c>
      <c r="C14" s="1716">
        <v>3218207</v>
      </c>
      <c r="D14" s="1725">
        <v>6511794661.3500004</v>
      </c>
      <c r="E14" s="1722">
        <v>2023.42</v>
      </c>
      <c r="F14" s="1722">
        <v>24</v>
      </c>
      <c r="G14" s="1725">
        <v>6348202161.9499998</v>
      </c>
      <c r="H14" s="1722">
        <v>1972.6</v>
      </c>
      <c r="I14" s="1719">
        <v>23.4</v>
      </c>
    </row>
    <row r="15" spans="1:9">
      <c r="A15" s="1709" t="s">
        <v>114</v>
      </c>
      <c r="B15" s="1713" t="s">
        <v>115</v>
      </c>
      <c r="C15" s="1716">
        <v>810648</v>
      </c>
      <c r="D15" s="1725">
        <v>1255726434.1400001</v>
      </c>
      <c r="E15" s="1722">
        <v>1549.04</v>
      </c>
      <c r="F15" s="1722">
        <v>19.5</v>
      </c>
      <c r="G15" s="1725">
        <v>1152646090.8299999</v>
      </c>
      <c r="H15" s="1722">
        <v>1421.9</v>
      </c>
      <c r="I15" s="1719">
        <v>17.899999999999999</v>
      </c>
    </row>
    <row r="16" spans="1:9">
      <c r="A16" s="1709" t="s">
        <v>116</v>
      </c>
      <c r="B16" s="1713" t="s">
        <v>117</v>
      </c>
      <c r="C16" s="1716">
        <v>1730586</v>
      </c>
      <c r="D16" s="1725">
        <v>3485561212.0300002</v>
      </c>
      <c r="E16" s="1722">
        <v>2014.09</v>
      </c>
      <c r="F16" s="1722">
        <v>25.3</v>
      </c>
      <c r="G16" s="1725">
        <v>3399833224.8899999</v>
      </c>
      <c r="H16" s="1722">
        <v>1964.6</v>
      </c>
      <c r="I16" s="1719">
        <v>24.7</v>
      </c>
    </row>
    <row r="17" spans="1:9">
      <c r="A17" s="1709" t="s">
        <v>118</v>
      </c>
      <c r="B17" s="1713" t="s">
        <v>119</v>
      </c>
      <c r="C17" s="1716">
        <v>718586</v>
      </c>
      <c r="D17" s="1725">
        <v>2101546178.8199999</v>
      </c>
      <c r="E17" s="1722">
        <v>2924.56</v>
      </c>
      <c r="F17" s="1722">
        <v>32.9</v>
      </c>
      <c r="G17" s="1725">
        <v>2096625515.6700001</v>
      </c>
      <c r="H17" s="1722">
        <v>2917.7</v>
      </c>
      <c r="I17" s="1719">
        <v>32.799999999999997</v>
      </c>
    </row>
    <row r="18" spans="1:9">
      <c r="A18" s="1709" t="s">
        <v>120</v>
      </c>
      <c r="B18" s="1713" t="s">
        <v>121</v>
      </c>
      <c r="C18" s="1716">
        <v>1513606</v>
      </c>
      <c r="D18" s="1725">
        <v>2536250108.9000001</v>
      </c>
      <c r="E18" s="1722">
        <v>1675.63</v>
      </c>
      <c r="F18" s="1722">
        <v>20.399999999999999</v>
      </c>
      <c r="G18" s="1725">
        <v>2370637763.1500001</v>
      </c>
      <c r="H18" s="1722">
        <v>1566.2</v>
      </c>
      <c r="I18" s="1719">
        <v>19.100000000000001</v>
      </c>
    </row>
    <row r="19" spans="1:9">
      <c r="A19" s="1709" t="s">
        <v>122</v>
      </c>
      <c r="B19" s="1713" t="s">
        <v>123</v>
      </c>
      <c r="C19" s="1716">
        <v>1950582</v>
      </c>
      <c r="D19" s="1725">
        <v>2972876352.6999998</v>
      </c>
      <c r="E19" s="1722">
        <v>1524.1</v>
      </c>
      <c r="F19" s="1722">
        <v>20</v>
      </c>
      <c r="G19" s="1725">
        <v>2829815181.4899998</v>
      </c>
      <c r="H19" s="1722">
        <v>1450.8</v>
      </c>
      <c r="I19" s="1719">
        <v>19.100000000000001</v>
      </c>
    </row>
    <row r="20" spans="1:9">
      <c r="A20" s="1709" t="s">
        <v>124</v>
      </c>
      <c r="B20" s="1713" t="s">
        <v>125</v>
      </c>
      <c r="C20" s="1716">
        <v>986204</v>
      </c>
      <c r="D20" s="1725">
        <v>1684289861.74</v>
      </c>
      <c r="E20" s="1722">
        <v>1707.85</v>
      </c>
      <c r="F20" s="1722">
        <v>22.4</v>
      </c>
      <c r="G20" s="1725">
        <v>1639048903.24</v>
      </c>
      <c r="H20" s="1722">
        <v>1662</v>
      </c>
      <c r="I20" s="1719">
        <v>21.8</v>
      </c>
    </row>
    <row r="21" spans="1:9">
      <c r="A21" s="1709" t="s">
        <v>126</v>
      </c>
      <c r="B21" s="1713" t="s">
        <v>127</v>
      </c>
      <c r="C21" s="1716">
        <v>1077676</v>
      </c>
      <c r="D21" s="1725">
        <v>1992567132.74</v>
      </c>
      <c r="E21" s="1722">
        <v>1848.95</v>
      </c>
      <c r="F21" s="1722">
        <v>23.3</v>
      </c>
      <c r="G21" s="1725">
        <v>1968683596.6300001</v>
      </c>
      <c r="H21" s="1722">
        <v>1826.8</v>
      </c>
      <c r="I21" s="1719">
        <v>23</v>
      </c>
    </row>
    <row r="22" spans="1:9">
      <c r="A22" s="1709" t="s">
        <v>128</v>
      </c>
      <c r="B22" s="1713" t="s">
        <v>129</v>
      </c>
      <c r="C22" s="1716">
        <v>2729280</v>
      </c>
      <c r="D22" s="1725">
        <v>4540945811.4799995</v>
      </c>
      <c r="E22" s="1722">
        <v>1663.79</v>
      </c>
      <c r="F22" s="1722">
        <v>21.4</v>
      </c>
      <c r="G22" s="1725">
        <v>4431120646.0900002</v>
      </c>
      <c r="H22" s="1722">
        <v>1623.5</v>
      </c>
      <c r="I22" s="1719">
        <v>20.9</v>
      </c>
    </row>
    <row r="23" spans="1:9">
      <c r="A23" s="1710" t="s">
        <v>130</v>
      </c>
      <c r="B23" s="1714" t="s">
        <v>131</v>
      </c>
      <c r="C23" s="1717">
        <v>1098274</v>
      </c>
      <c r="D23" s="1726">
        <v>2089312932.6800001</v>
      </c>
      <c r="E23" s="1723">
        <v>1902.36</v>
      </c>
      <c r="F23" s="1723">
        <v>22.5</v>
      </c>
      <c r="G23" s="1726">
        <v>1980916966.02</v>
      </c>
      <c r="H23" s="1723">
        <v>1803.7</v>
      </c>
      <c r="I23" s="1720">
        <v>21.3</v>
      </c>
    </row>
    <row r="25" spans="1:9" ht="14.4">
      <c r="A25" s="304" t="s">
        <v>132</v>
      </c>
      <c r="B25" s="304" t="s">
        <v>1122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04" t="s">
        <v>1123</v>
      </c>
      <c r="C26" s="304"/>
      <c r="D26" s="304"/>
      <c r="E26" s="304"/>
      <c r="F26" s="304"/>
      <c r="G26" s="304"/>
      <c r="H26" s="304"/>
      <c r="I26" s="304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4238-3DBE-401F-9570-0956368E9ABC}">
  <dimension ref="A1:P104"/>
  <sheetViews>
    <sheetView view="pageBreakPreview" topLeftCell="A88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4" width="14.6640625" style="394" customWidth="1"/>
    <col min="5" max="5" width="12.6640625" style="394" customWidth="1"/>
    <col min="6" max="8" width="14.6640625" style="394" customWidth="1"/>
    <col min="9" max="9" width="9.109375" style="394" customWidth="1"/>
    <col min="10" max="10" width="8.6640625" style="394" customWidth="1"/>
    <col min="11" max="11" width="9.33203125" style="394" customWidth="1"/>
    <col min="12" max="12" width="8.109375" style="394" hidden="1" customWidth="1"/>
    <col min="13" max="16384" width="9.109375" style="394"/>
  </cols>
  <sheetData>
    <row r="1" spans="1:12">
      <c r="A1" s="471" t="s">
        <v>1151</v>
      </c>
    </row>
    <row r="2" spans="1:12" ht="18"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60"/>
      <c r="D4" s="2310" t="s">
        <v>638</v>
      </c>
      <c r="E4" s="2311"/>
      <c r="F4" s="2311"/>
      <c r="G4" s="2311"/>
      <c r="H4" s="2312"/>
      <c r="I4" s="2058" t="s">
        <v>188</v>
      </c>
      <c r="J4" s="2059"/>
      <c r="K4" s="2060"/>
    </row>
    <row r="5" spans="1:12">
      <c r="A5" s="397">
        <v>1</v>
      </c>
      <c r="B5" s="423">
        <v>2</v>
      </c>
      <c r="C5" s="423">
        <v>3</v>
      </c>
      <c r="D5" s="2313"/>
      <c r="E5" s="2314"/>
      <c r="F5" s="2314"/>
      <c r="G5" s="2314"/>
      <c r="H5" s="2315"/>
      <c r="I5" s="423">
        <v>4</v>
      </c>
      <c r="J5" s="423">
        <v>5</v>
      </c>
      <c r="K5" s="423">
        <v>6</v>
      </c>
    </row>
    <row r="6" spans="1:12">
      <c r="A6" s="506" t="s">
        <v>621</v>
      </c>
      <c r="B6" s="507">
        <v>55830852917.199997</v>
      </c>
      <c r="C6" s="507">
        <v>55596895875.209999</v>
      </c>
      <c r="D6" s="508" t="s">
        <v>638</v>
      </c>
      <c r="E6" s="508" t="s">
        <v>638</v>
      </c>
      <c r="F6" s="508" t="s">
        <v>638</v>
      </c>
      <c r="G6" s="508" t="s">
        <v>638</v>
      </c>
      <c r="H6" s="508" t="s">
        <v>638</v>
      </c>
      <c r="I6" s="509">
        <v>100</v>
      </c>
      <c r="J6" s="509">
        <v>99.580953845829711</v>
      </c>
      <c r="K6" s="509"/>
    </row>
    <row r="7" spans="1:12" ht="27.6">
      <c r="A7" s="402" t="s">
        <v>622</v>
      </c>
      <c r="B7" s="507">
        <v>18461412835.759998</v>
      </c>
      <c r="C7" s="507">
        <v>18898771009.550003</v>
      </c>
      <c r="D7" s="508" t="s">
        <v>638</v>
      </c>
      <c r="E7" s="508" t="s">
        <v>638</v>
      </c>
      <c r="F7" s="508" t="s">
        <v>638</v>
      </c>
      <c r="G7" s="508" t="s">
        <v>638</v>
      </c>
      <c r="H7" s="508" t="s">
        <v>638</v>
      </c>
      <c r="I7" s="509">
        <v>33.992493127618552</v>
      </c>
      <c r="J7" s="509">
        <v>102.36903956203631</v>
      </c>
      <c r="K7" s="509">
        <v>100</v>
      </c>
    </row>
    <row r="8" spans="1:12">
      <c r="A8" s="403" t="s">
        <v>623</v>
      </c>
      <c r="B8" s="510">
        <v>596375302</v>
      </c>
      <c r="C8" s="510">
        <v>597023640</v>
      </c>
      <c r="D8" s="508" t="s">
        <v>638</v>
      </c>
      <c r="E8" s="508" t="s">
        <v>638</v>
      </c>
      <c r="F8" s="508" t="s">
        <v>638</v>
      </c>
      <c r="G8" s="508" t="s">
        <v>638</v>
      </c>
      <c r="H8" s="508" t="s">
        <v>638</v>
      </c>
      <c r="I8" s="511">
        <v>1.0738434774129284</v>
      </c>
      <c r="J8" s="511">
        <v>100.10871308684744</v>
      </c>
      <c r="K8" s="511">
        <v>3.159060659014862</v>
      </c>
    </row>
    <row r="9" spans="1:12">
      <c r="A9" s="403" t="s">
        <v>624</v>
      </c>
      <c r="B9" s="510">
        <v>8779840193.5100002</v>
      </c>
      <c r="C9" s="510">
        <v>8920467891</v>
      </c>
      <c r="D9" s="508" t="s">
        <v>638</v>
      </c>
      <c r="E9" s="508" t="s">
        <v>638</v>
      </c>
      <c r="F9" s="508" t="s">
        <v>638</v>
      </c>
      <c r="G9" s="508" t="s">
        <v>638</v>
      </c>
      <c r="H9" s="508" t="s">
        <v>638</v>
      </c>
      <c r="I9" s="511">
        <v>16.044902778425676</v>
      </c>
      <c r="J9" s="511">
        <v>101.6017113568189</v>
      </c>
      <c r="K9" s="511">
        <v>47.20131211967314</v>
      </c>
    </row>
    <row r="10" spans="1:12">
      <c r="A10" s="403" t="s">
        <v>635</v>
      </c>
      <c r="B10" s="510">
        <v>392785945.54000002</v>
      </c>
      <c r="C10" s="512">
        <v>358725409.04000002</v>
      </c>
      <c r="D10" s="508" t="s">
        <v>638</v>
      </c>
      <c r="E10" s="508" t="s">
        <v>638</v>
      </c>
      <c r="F10" s="508" t="s">
        <v>638</v>
      </c>
      <c r="G10" s="508" t="s">
        <v>638</v>
      </c>
      <c r="H10" s="508" t="s">
        <v>638</v>
      </c>
      <c r="I10" s="511">
        <v>0.64522560728062417</v>
      </c>
      <c r="J10" s="511">
        <v>91.328473717873536</v>
      </c>
      <c r="K10" s="511">
        <v>1.8981414657002162</v>
      </c>
    </row>
    <row r="11" spans="1:12">
      <c r="A11" s="403" t="s">
        <v>636</v>
      </c>
      <c r="B11" s="510">
        <v>8692411394.7099972</v>
      </c>
      <c r="C11" s="510">
        <v>9022554069.5100021</v>
      </c>
      <c r="D11" s="508" t="s">
        <v>638</v>
      </c>
      <c r="E11" s="508" t="s">
        <v>638</v>
      </c>
      <c r="F11" s="508" t="s">
        <v>638</v>
      </c>
      <c r="G11" s="508" t="s">
        <v>638</v>
      </c>
      <c r="H11" s="508" t="s">
        <v>638</v>
      </c>
      <c r="I11" s="511">
        <v>16.228521264499324</v>
      </c>
      <c r="J11" s="511">
        <v>103.79805625629871</v>
      </c>
      <c r="K11" s="511">
        <v>47.741485755611777</v>
      </c>
    </row>
    <row r="12" spans="1:12" ht="27.6">
      <c r="A12" s="402" t="s">
        <v>637</v>
      </c>
      <c r="B12" s="507">
        <v>13813808172.429998</v>
      </c>
      <c r="C12" s="507">
        <v>12990090082.659998</v>
      </c>
      <c r="D12" s="508" t="s">
        <v>638</v>
      </c>
      <c r="E12" s="508" t="s">
        <v>638</v>
      </c>
      <c r="F12" s="508" t="s">
        <v>638</v>
      </c>
      <c r="G12" s="508" t="s">
        <v>638</v>
      </c>
      <c r="H12" s="508" t="s">
        <v>638</v>
      </c>
      <c r="I12" s="509">
        <v>23.364775817370994</v>
      </c>
      <c r="J12" s="509">
        <v>94.036994871450432</v>
      </c>
      <c r="K12" s="513"/>
    </row>
    <row r="13" spans="1:12" ht="27.6">
      <c r="A13" s="407" t="s">
        <v>639</v>
      </c>
      <c r="B13" s="507">
        <v>12365925488.389999</v>
      </c>
      <c r="C13" s="507">
        <v>11679962747.799999</v>
      </c>
      <c r="D13" s="508" t="s">
        <v>638</v>
      </c>
      <c r="E13" s="508" t="s">
        <v>638</v>
      </c>
      <c r="F13" s="508" t="s">
        <v>638</v>
      </c>
      <c r="G13" s="508" t="s">
        <v>638</v>
      </c>
      <c r="H13" s="508" t="s">
        <v>638</v>
      </c>
      <c r="I13" s="509">
        <v>21.008300128870967</v>
      </c>
      <c r="J13" s="509">
        <v>94.452799014242572</v>
      </c>
      <c r="K13" s="514"/>
    </row>
    <row r="14" spans="1:12">
      <c r="A14" s="408" t="s">
        <v>640</v>
      </c>
      <c r="B14" s="510">
        <v>3993098894.1300001</v>
      </c>
      <c r="C14" s="510">
        <v>3969284517.5</v>
      </c>
      <c r="D14" s="508" t="s">
        <v>638</v>
      </c>
      <c r="E14" s="508" t="s">
        <v>638</v>
      </c>
      <c r="F14" s="508" t="s">
        <v>638</v>
      </c>
      <c r="G14" s="508" t="s">
        <v>638</v>
      </c>
      <c r="H14" s="508" t="s">
        <v>638</v>
      </c>
      <c r="I14" s="511">
        <v>7.1393995204503087</v>
      </c>
      <c r="J14" s="511">
        <v>99.403611649463329</v>
      </c>
      <c r="K14" s="514"/>
    </row>
    <row r="15" spans="1:12">
      <c r="A15" s="410" t="s">
        <v>641</v>
      </c>
      <c r="B15" s="510">
        <v>171236266.59999999</v>
      </c>
      <c r="C15" s="510">
        <v>170770875.72</v>
      </c>
      <c r="D15" s="508" t="s">
        <v>638</v>
      </c>
      <c r="E15" s="508" t="s">
        <v>638</v>
      </c>
      <c r="F15" s="508" t="s">
        <v>638</v>
      </c>
      <c r="G15" s="508" t="s">
        <v>638</v>
      </c>
      <c r="H15" s="508" t="s">
        <v>638</v>
      </c>
      <c r="I15" s="511">
        <v>0.30715901136513762</v>
      </c>
      <c r="J15" s="511">
        <v>99.72821710655073</v>
      </c>
      <c r="K15" s="514"/>
    </row>
    <row r="16" spans="1:12">
      <c r="A16" s="408" t="s">
        <v>642</v>
      </c>
      <c r="B16" s="510">
        <v>1355432298.03</v>
      </c>
      <c r="C16" s="510">
        <v>1290368913.9000001</v>
      </c>
      <c r="D16" s="508" t="s">
        <v>638</v>
      </c>
      <c r="E16" s="508" t="s">
        <v>638</v>
      </c>
      <c r="F16" s="508" t="s">
        <v>638</v>
      </c>
      <c r="G16" s="508" t="s">
        <v>638</v>
      </c>
      <c r="H16" s="508" t="s">
        <v>638</v>
      </c>
      <c r="I16" s="511">
        <v>2.3209369760432264</v>
      </c>
      <c r="J16" s="511">
        <v>95.199805683798175</v>
      </c>
      <c r="K16" s="514"/>
    </row>
    <row r="17" spans="1:11">
      <c r="A17" s="410" t="s">
        <v>641</v>
      </c>
      <c r="B17" s="510">
        <v>198023341.56</v>
      </c>
      <c r="C17" s="510">
        <v>168094203.34</v>
      </c>
      <c r="D17" s="508" t="s">
        <v>638</v>
      </c>
      <c r="E17" s="508" t="s">
        <v>638</v>
      </c>
      <c r="F17" s="508" t="s">
        <v>638</v>
      </c>
      <c r="G17" s="508" t="s">
        <v>638</v>
      </c>
      <c r="H17" s="508" t="s">
        <v>638</v>
      </c>
      <c r="I17" s="511">
        <v>0.30234458362081185</v>
      </c>
      <c r="J17" s="511">
        <v>84.886055358816563</v>
      </c>
      <c r="K17" s="514"/>
    </row>
    <row r="18" spans="1:11" ht="20.399999999999999">
      <c r="A18" s="408" t="s">
        <v>643</v>
      </c>
      <c r="B18" s="510">
        <v>118552396.77</v>
      </c>
      <c r="C18" s="510">
        <v>104375844.14</v>
      </c>
      <c r="D18" s="508" t="s">
        <v>638</v>
      </c>
      <c r="E18" s="508" t="s">
        <v>638</v>
      </c>
      <c r="F18" s="508" t="s">
        <v>638</v>
      </c>
      <c r="G18" s="508" t="s">
        <v>638</v>
      </c>
      <c r="H18" s="508" t="s">
        <v>638</v>
      </c>
      <c r="I18" s="511">
        <v>0.18773681964956601</v>
      </c>
      <c r="J18" s="511">
        <v>88.041951899544046</v>
      </c>
      <c r="K18" s="514"/>
    </row>
    <row r="19" spans="1:11">
      <c r="A19" s="410" t="s">
        <v>641</v>
      </c>
      <c r="B19" s="510">
        <v>4111111.97</v>
      </c>
      <c r="C19" s="510">
        <v>3694787.47</v>
      </c>
      <c r="D19" s="508" t="s">
        <v>638</v>
      </c>
      <c r="E19" s="508" t="s">
        <v>638</v>
      </c>
      <c r="F19" s="508" t="s">
        <v>638</v>
      </c>
      <c r="G19" s="508" t="s">
        <v>638</v>
      </c>
      <c r="H19" s="508" t="s">
        <v>638</v>
      </c>
      <c r="I19" s="511">
        <v>6.6456722301423705E-3</v>
      </c>
      <c r="J19" s="511">
        <v>89.87318995352004</v>
      </c>
      <c r="K19" s="514"/>
    </row>
    <row r="20" spans="1:11" ht="20.399999999999999">
      <c r="A20" s="408" t="s">
        <v>644</v>
      </c>
      <c r="B20" s="510">
        <v>510262739.07999998</v>
      </c>
      <c r="C20" s="510">
        <v>499784328.44999999</v>
      </c>
      <c r="D20" s="508" t="s">
        <v>638</v>
      </c>
      <c r="E20" s="508" t="s">
        <v>638</v>
      </c>
      <c r="F20" s="508" t="s">
        <v>638</v>
      </c>
      <c r="G20" s="508" t="s">
        <v>638</v>
      </c>
      <c r="H20" s="508" t="s">
        <v>638</v>
      </c>
      <c r="I20" s="511">
        <v>0.89894286467321993</v>
      </c>
      <c r="J20" s="511">
        <v>97.946467608257564</v>
      </c>
      <c r="K20" s="514"/>
    </row>
    <row r="21" spans="1:11">
      <c r="A21" s="410" t="s">
        <v>641</v>
      </c>
      <c r="B21" s="510">
        <v>80676409.349999994</v>
      </c>
      <c r="C21" s="510">
        <v>77574175.069999993</v>
      </c>
      <c r="D21" s="508" t="s">
        <v>638</v>
      </c>
      <c r="E21" s="508" t="s">
        <v>638</v>
      </c>
      <c r="F21" s="508" t="s">
        <v>638</v>
      </c>
      <c r="G21" s="508" t="s">
        <v>638</v>
      </c>
      <c r="H21" s="508" t="s">
        <v>638</v>
      </c>
      <c r="I21" s="511">
        <v>0.13952968749212022</v>
      </c>
      <c r="J21" s="511">
        <v>96.154719446497026</v>
      </c>
      <c r="K21" s="514"/>
    </row>
    <row r="22" spans="1:11" ht="20.399999999999999">
      <c r="A22" s="408" t="s">
        <v>645</v>
      </c>
      <c r="B22" s="510">
        <v>963657812.88</v>
      </c>
      <c r="C22" s="510">
        <v>885971170.48000002</v>
      </c>
      <c r="D22" s="508" t="s">
        <v>638</v>
      </c>
      <c r="E22" s="508" t="s">
        <v>638</v>
      </c>
      <c r="F22" s="508" t="s">
        <v>638</v>
      </c>
      <c r="G22" s="508" t="s">
        <v>638</v>
      </c>
      <c r="H22" s="508" t="s">
        <v>638</v>
      </c>
      <c r="I22" s="511">
        <v>1.5935622961192049</v>
      </c>
      <c r="J22" s="511">
        <v>91.938358060126689</v>
      </c>
      <c r="K22" s="514"/>
    </row>
    <row r="23" spans="1:11">
      <c r="A23" s="410" t="s">
        <v>641</v>
      </c>
      <c r="B23" s="510">
        <v>743901635.38999999</v>
      </c>
      <c r="C23" s="510">
        <v>678556947.76999998</v>
      </c>
      <c r="D23" s="508" t="s">
        <v>638</v>
      </c>
      <c r="E23" s="508" t="s">
        <v>638</v>
      </c>
      <c r="F23" s="508" t="s">
        <v>638</v>
      </c>
      <c r="G23" s="508" t="s">
        <v>638</v>
      </c>
      <c r="H23" s="508" t="s">
        <v>638</v>
      </c>
      <c r="I23" s="511">
        <v>1.2204943047415</v>
      </c>
      <c r="J23" s="511">
        <v>91.21595053548414</v>
      </c>
      <c r="K23" s="514"/>
    </row>
    <row r="24" spans="1:11">
      <c r="A24" s="408" t="s">
        <v>646</v>
      </c>
      <c r="B24" s="510">
        <v>107995712.48999999</v>
      </c>
      <c r="C24" s="510">
        <v>104325931.63</v>
      </c>
      <c r="D24" s="508" t="s">
        <v>638</v>
      </c>
      <c r="E24" s="508" t="s">
        <v>638</v>
      </c>
      <c r="F24" s="508" t="s">
        <v>638</v>
      </c>
      <c r="G24" s="508" t="s">
        <v>638</v>
      </c>
      <c r="H24" s="508" t="s">
        <v>638</v>
      </c>
      <c r="I24" s="511">
        <v>0.18764704393598655</v>
      </c>
      <c r="J24" s="511">
        <v>96.601919858309373</v>
      </c>
      <c r="K24" s="514"/>
    </row>
    <row r="25" spans="1:11">
      <c r="A25" s="410" t="s">
        <v>641</v>
      </c>
      <c r="B25" s="510">
        <v>76822169.280000001</v>
      </c>
      <c r="C25" s="510">
        <v>70933595.939999998</v>
      </c>
      <c r="D25" s="508" t="s">
        <v>638</v>
      </c>
      <c r="E25" s="508" t="s">
        <v>638</v>
      </c>
      <c r="F25" s="508" t="s">
        <v>638</v>
      </c>
      <c r="G25" s="508" t="s">
        <v>638</v>
      </c>
      <c r="H25" s="508" t="s">
        <v>638</v>
      </c>
      <c r="I25" s="511">
        <v>0.12758553301107672</v>
      </c>
      <c r="J25" s="511">
        <v>92.334799452827951</v>
      </c>
      <c r="K25" s="514"/>
    </row>
    <row r="26" spans="1:11" ht="30.6">
      <c r="A26" s="408" t="s">
        <v>647</v>
      </c>
      <c r="B26" s="510">
        <v>794919.19</v>
      </c>
      <c r="C26" s="510">
        <v>819919.19</v>
      </c>
      <c r="D26" s="508" t="s">
        <v>638</v>
      </c>
      <c r="E26" s="508" t="s">
        <v>638</v>
      </c>
      <c r="F26" s="508" t="s">
        <v>638</v>
      </c>
      <c r="G26" s="508" t="s">
        <v>638</v>
      </c>
      <c r="H26" s="508" t="s">
        <v>638</v>
      </c>
      <c r="I26" s="511">
        <v>1.4747571372336137E-3</v>
      </c>
      <c r="J26" s="511">
        <v>103.14497376771091</v>
      </c>
      <c r="K26" s="514"/>
    </row>
    <row r="27" spans="1:11">
      <c r="A27" s="410" t="s">
        <v>648</v>
      </c>
      <c r="B27" s="510">
        <v>704000</v>
      </c>
      <c r="C27" s="510">
        <v>704000</v>
      </c>
      <c r="D27" s="508" t="s">
        <v>638</v>
      </c>
      <c r="E27" s="508" t="s">
        <v>638</v>
      </c>
      <c r="F27" s="508" t="s">
        <v>638</v>
      </c>
      <c r="G27" s="508" t="s">
        <v>638</v>
      </c>
      <c r="H27" s="508" t="s">
        <v>638</v>
      </c>
      <c r="I27" s="511">
        <v>1.2662577450010214E-3</v>
      </c>
      <c r="J27" s="511">
        <v>100</v>
      </c>
      <c r="K27" s="514"/>
    </row>
    <row r="28" spans="1:11" ht="30.6">
      <c r="A28" s="408" t="s">
        <v>816</v>
      </c>
      <c r="B28" s="510">
        <v>4568947547.5200005</v>
      </c>
      <c r="C28" s="510">
        <v>4116582245.5799999</v>
      </c>
      <c r="D28" s="508" t="s">
        <v>638</v>
      </c>
      <c r="E28" s="508" t="s">
        <v>638</v>
      </c>
      <c r="F28" s="508" t="s">
        <v>638</v>
      </c>
      <c r="G28" s="508" t="s">
        <v>638</v>
      </c>
      <c r="H28" s="508" t="s">
        <v>638</v>
      </c>
      <c r="I28" s="511">
        <v>7.4043382832377436</v>
      </c>
      <c r="J28" s="511">
        <v>90.099135583520933</v>
      </c>
      <c r="K28" s="514"/>
    </row>
    <row r="29" spans="1:11">
      <c r="A29" s="410" t="s">
        <v>641</v>
      </c>
      <c r="B29" s="510">
        <v>4520248454.79</v>
      </c>
      <c r="C29" s="510">
        <v>4069109619.8800001</v>
      </c>
      <c r="D29" s="508" t="s">
        <v>638</v>
      </c>
      <c r="E29" s="508" t="s">
        <v>638</v>
      </c>
      <c r="F29" s="508" t="s">
        <v>638</v>
      </c>
      <c r="G29" s="508" t="s">
        <v>638</v>
      </c>
      <c r="H29" s="508" t="s">
        <v>638</v>
      </c>
      <c r="I29" s="511">
        <v>7.318951095782972</v>
      </c>
      <c r="J29" s="511">
        <v>90.019600926317693</v>
      </c>
      <c r="K29" s="514"/>
    </row>
    <row r="30" spans="1:11" ht="20.399999999999999">
      <c r="A30" s="408" t="s">
        <v>650</v>
      </c>
      <c r="B30" s="510">
        <v>747183168.29999995</v>
      </c>
      <c r="C30" s="510">
        <v>708449876.92999995</v>
      </c>
      <c r="D30" s="508" t="s">
        <v>638</v>
      </c>
      <c r="E30" s="508" t="s">
        <v>638</v>
      </c>
      <c r="F30" s="508" t="s">
        <v>638</v>
      </c>
      <c r="G30" s="508" t="s">
        <v>638</v>
      </c>
      <c r="H30" s="508" t="s">
        <v>638</v>
      </c>
      <c r="I30" s="511">
        <v>1.2742615676244786</v>
      </c>
      <c r="J30" s="511">
        <v>94.816091553811845</v>
      </c>
      <c r="K30" s="514"/>
    </row>
    <row r="31" spans="1:11">
      <c r="A31" s="410" t="s">
        <v>641</v>
      </c>
      <c r="B31" s="510">
        <v>0</v>
      </c>
      <c r="C31" s="510">
        <v>0</v>
      </c>
      <c r="D31" s="508" t="s">
        <v>638</v>
      </c>
      <c r="E31" s="508" t="s">
        <v>638</v>
      </c>
      <c r="F31" s="508" t="s">
        <v>638</v>
      </c>
      <c r="G31" s="508" t="s">
        <v>638</v>
      </c>
      <c r="H31" s="508" t="s">
        <v>638</v>
      </c>
      <c r="I31" s="511">
        <v>0</v>
      </c>
      <c r="J31" s="511" t="s">
        <v>140</v>
      </c>
      <c r="K31" s="514"/>
    </row>
    <row r="32" spans="1:11">
      <c r="A32" s="515" t="s">
        <v>780</v>
      </c>
      <c r="B32" s="507">
        <v>122501402.31999999</v>
      </c>
      <c r="C32" s="507">
        <v>109814598.8</v>
      </c>
      <c r="D32" s="508" t="s">
        <v>638</v>
      </c>
      <c r="E32" s="508" t="s">
        <v>638</v>
      </c>
      <c r="F32" s="508" t="s">
        <v>638</v>
      </c>
      <c r="G32" s="508" t="s">
        <v>638</v>
      </c>
      <c r="H32" s="508" t="s">
        <v>638</v>
      </c>
      <c r="I32" s="511">
        <v>0.19751929864301118</v>
      </c>
      <c r="J32" s="511">
        <v>89.643544253592026</v>
      </c>
      <c r="K32" s="409"/>
    </row>
    <row r="33" spans="1:16">
      <c r="A33" s="410" t="s">
        <v>781</v>
      </c>
      <c r="B33" s="510">
        <v>50789200.960000001</v>
      </c>
      <c r="C33" s="510">
        <v>39364123.310000002</v>
      </c>
      <c r="D33" s="508" t="s">
        <v>638</v>
      </c>
      <c r="E33" s="508" t="s">
        <v>638</v>
      </c>
      <c r="F33" s="508" t="s">
        <v>638</v>
      </c>
      <c r="G33" s="508" t="s">
        <v>638</v>
      </c>
      <c r="H33" s="508" t="s">
        <v>638</v>
      </c>
      <c r="I33" s="511">
        <v>7.0802735818839127E-2</v>
      </c>
      <c r="J33" s="511">
        <v>77.504907669254266</v>
      </c>
      <c r="K33" s="409"/>
    </row>
    <row r="34" spans="1:16">
      <c r="A34" s="515" t="s">
        <v>782</v>
      </c>
      <c r="B34" s="510">
        <v>1325381281.72</v>
      </c>
      <c r="C34" s="510">
        <v>1200312736.0599999</v>
      </c>
      <c r="D34" s="508" t="s">
        <v>638</v>
      </c>
      <c r="E34" s="508" t="s">
        <v>638</v>
      </c>
      <c r="F34" s="508" t="s">
        <v>638</v>
      </c>
      <c r="G34" s="508" t="s">
        <v>638</v>
      </c>
      <c r="H34" s="508" t="s">
        <v>638</v>
      </c>
      <c r="I34" s="511">
        <v>2.1589563898570194</v>
      </c>
      <c r="J34" s="511">
        <v>90.563579900744216</v>
      </c>
      <c r="K34" s="409"/>
    </row>
    <row r="35" spans="1:16">
      <c r="A35" s="410" t="s">
        <v>783</v>
      </c>
      <c r="B35" s="510">
        <v>869098513.00999999</v>
      </c>
      <c r="C35" s="510">
        <v>736736118.34000003</v>
      </c>
      <c r="D35" s="508" t="s">
        <v>638</v>
      </c>
      <c r="E35" s="508" t="s">
        <v>638</v>
      </c>
      <c r="F35" s="508" t="s">
        <v>638</v>
      </c>
      <c r="G35" s="508" t="s">
        <v>638</v>
      </c>
      <c r="H35" s="508" t="s">
        <v>638</v>
      </c>
      <c r="I35" s="511">
        <v>1.3251389429971789</v>
      </c>
      <c r="J35" s="511">
        <v>84.770150599892119</v>
      </c>
      <c r="K35" s="409"/>
    </row>
    <row r="36" spans="1:16" ht="27.6">
      <c r="A36" s="402" t="s">
        <v>651</v>
      </c>
      <c r="B36" s="507">
        <v>23555631909.009998</v>
      </c>
      <c r="C36" s="507">
        <v>23708034783</v>
      </c>
      <c r="D36" s="508" t="s">
        <v>638</v>
      </c>
      <c r="E36" s="508" t="s">
        <v>638</v>
      </c>
      <c r="F36" s="508" t="s">
        <v>638</v>
      </c>
      <c r="G36" s="508" t="s">
        <v>638</v>
      </c>
      <c r="H36" s="508" t="s">
        <v>638</v>
      </c>
      <c r="I36" s="509">
        <v>42.642731055010451</v>
      </c>
      <c r="J36" s="509">
        <v>100.64699123580594</v>
      </c>
      <c r="K36" s="409"/>
    </row>
    <row r="37" spans="1:16">
      <c r="A37" s="403" t="s">
        <v>653</v>
      </c>
      <c r="B37" s="510">
        <v>17165597272</v>
      </c>
      <c r="C37" s="510">
        <v>17187094339</v>
      </c>
      <c r="D37" s="508" t="s">
        <v>638</v>
      </c>
      <c r="E37" s="508" t="s">
        <v>638</v>
      </c>
      <c r="F37" s="508" t="s">
        <v>638</v>
      </c>
      <c r="G37" s="508" t="s">
        <v>638</v>
      </c>
      <c r="H37" s="508" t="s">
        <v>638</v>
      </c>
      <c r="I37" s="511">
        <v>30.91376608071301</v>
      </c>
      <c r="J37" s="511">
        <v>100.12523343440583</v>
      </c>
      <c r="K37" s="409"/>
    </row>
    <row r="38" spans="1:16">
      <c r="A38" s="403" t="s">
        <v>655</v>
      </c>
      <c r="B38" s="510">
        <v>1132570835</v>
      </c>
      <c r="C38" s="510">
        <v>1132570835</v>
      </c>
      <c r="D38" s="508" t="s">
        <v>638</v>
      </c>
      <c r="E38" s="508" t="s">
        <v>638</v>
      </c>
      <c r="F38" s="508" t="s">
        <v>638</v>
      </c>
      <c r="G38" s="508" t="s">
        <v>638</v>
      </c>
      <c r="H38" s="508" t="s">
        <v>638</v>
      </c>
      <c r="I38" s="511">
        <v>2.0371116357685</v>
      </c>
      <c r="J38" s="511">
        <v>100</v>
      </c>
      <c r="K38" s="409"/>
    </row>
    <row r="39" spans="1:16">
      <c r="A39" s="403" t="s">
        <v>652</v>
      </c>
      <c r="B39" s="510">
        <v>4272721049</v>
      </c>
      <c r="C39" s="510">
        <v>4272721049</v>
      </c>
      <c r="D39" s="508" t="s">
        <v>638</v>
      </c>
      <c r="E39" s="508" t="s">
        <v>638</v>
      </c>
      <c r="F39" s="508" t="s">
        <v>638</v>
      </c>
      <c r="G39" s="508" t="s">
        <v>638</v>
      </c>
      <c r="H39" s="508" t="s">
        <v>638</v>
      </c>
      <c r="I39" s="511">
        <v>7.6851791484732086</v>
      </c>
      <c r="J39" s="511">
        <v>100</v>
      </c>
      <c r="K39" s="409"/>
    </row>
    <row r="40" spans="1:16">
      <c r="A40" s="403" t="s">
        <v>1145</v>
      </c>
      <c r="B40" s="510">
        <v>434126925</v>
      </c>
      <c r="C40" s="510">
        <v>434126925</v>
      </c>
      <c r="D40" s="508" t="s">
        <v>638</v>
      </c>
      <c r="E40" s="508" t="s">
        <v>638</v>
      </c>
      <c r="F40" s="508" t="s">
        <v>638</v>
      </c>
      <c r="G40" s="508" t="s">
        <v>638</v>
      </c>
      <c r="H40" s="508" t="s">
        <v>638</v>
      </c>
      <c r="I40" s="511">
        <v>0.78084741632773802</v>
      </c>
      <c r="J40" s="511">
        <v>100</v>
      </c>
      <c r="K40" s="409"/>
    </row>
    <row r="41" spans="1:16">
      <c r="A41" s="403" t="s">
        <v>657</v>
      </c>
      <c r="B41" s="510">
        <v>550615828.00999999</v>
      </c>
      <c r="C41" s="510">
        <v>681521635</v>
      </c>
      <c r="D41" s="508" t="s">
        <v>638</v>
      </c>
      <c r="E41" s="508" t="s">
        <v>638</v>
      </c>
      <c r="F41" s="508" t="s">
        <v>638</v>
      </c>
      <c r="G41" s="508" t="s">
        <v>638</v>
      </c>
      <c r="H41" s="508" t="s">
        <v>638</v>
      </c>
      <c r="I41" s="511">
        <v>1.225826773727996</v>
      </c>
      <c r="J41" s="511">
        <v>123.7744358826573</v>
      </c>
      <c r="K41" s="409"/>
    </row>
    <row r="42" spans="1:16">
      <c r="A42" s="506" t="s">
        <v>621</v>
      </c>
      <c r="B42" s="510">
        <v>55830852917.199997</v>
      </c>
      <c r="C42" s="510">
        <v>55596895875.209999</v>
      </c>
      <c r="D42" s="508" t="s">
        <v>638</v>
      </c>
      <c r="E42" s="508" t="s">
        <v>638</v>
      </c>
      <c r="F42" s="508" t="s">
        <v>638</v>
      </c>
      <c r="G42" s="508" t="s">
        <v>638</v>
      </c>
      <c r="H42" s="508" t="s">
        <v>638</v>
      </c>
      <c r="I42" s="511">
        <v>100</v>
      </c>
      <c r="J42" s="511">
        <v>99.580953845829711</v>
      </c>
    </row>
    <row r="43" spans="1:16">
      <c r="A43" s="495" t="s">
        <v>145</v>
      </c>
      <c r="B43" s="510">
        <v>8932461204.7900009</v>
      </c>
      <c r="C43" s="510">
        <v>8258937118.4700003</v>
      </c>
      <c r="D43" s="508" t="s">
        <v>638</v>
      </c>
      <c r="E43" s="508" t="s">
        <v>638</v>
      </c>
      <c r="F43" s="508" t="s">
        <v>638</v>
      </c>
      <c r="G43" s="508" t="s">
        <v>638</v>
      </c>
      <c r="H43" s="508" t="s">
        <v>638</v>
      </c>
      <c r="I43" s="511">
        <v>14.855032800765704</v>
      </c>
      <c r="J43" s="511">
        <v>92.459815151967007</v>
      </c>
    </row>
    <row r="44" spans="1:16">
      <c r="A44" s="495" t="s">
        <v>144</v>
      </c>
      <c r="B44" s="510">
        <v>46898391712.409996</v>
      </c>
      <c r="C44" s="510">
        <v>47337958756.739998</v>
      </c>
      <c r="D44" s="508" t="s">
        <v>638</v>
      </c>
      <c r="E44" s="508" t="s">
        <v>638</v>
      </c>
      <c r="F44" s="508" t="s">
        <v>638</v>
      </c>
      <c r="G44" s="508" t="s">
        <v>638</v>
      </c>
      <c r="H44" s="508" t="s">
        <v>638</v>
      </c>
      <c r="I44" s="511">
        <v>85.144967199234301</v>
      </c>
      <c r="J44" s="511">
        <v>100.93727530578343</v>
      </c>
      <c r="L44" s="414"/>
      <c r="M44" s="414"/>
      <c r="N44" s="415"/>
      <c r="O44" s="415"/>
      <c r="P44" s="416"/>
    </row>
    <row r="45" spans="1:16">
      <c r="A45" s="516" t="s">
        <v>658</v>
      </c>
      <c r="B45" s="517"/>
      <c r="C45" s="517"/>
      <c r="D45" s="518"/>
      <c r="E45" s="518"/>
      <c r="F45" s="518"/>
      <c r="G45" s="518"/>
      <c r="H45" s="518"/>
      <c r="I45" s="513"/>
      <c r="J45" s="513"/>
      <c r="L45" s="414"/>
      <c r="M45" s="414"/>
      <c r="N45" s="415"/>
      <c r="O45" s="415"/>
      <c r="P45" s="416"/>
    </row>
    <row r="46" spans="1:16">
      <c r="A46" s="483"/>
      <c r="B46" s="412"/>
      <c r="C46" s="413"/>
      <c r="D46" s="413"/>
      <c r="E46" s="414"/>
      <c r="F46" s="414"/>
      <c r="G46" s="414"/>
      <c r="H46" s="414"/>
      <c r="I46" s="414"/>
      <c r="J46" s="415"/>
      <c r="K46" s="415"/>
      <c r="L46" s="416"/>
    </row>
    <row r="47" spans="1:16" ht="21.6" customHeight="1">
      <c r="A47" s="2057" t="s">
        <v>617</v>
      </c>
      <c r="B47" s="2062" t="s">
        <v>784</v>
      </c>
      <c r="C47" s="2062" t="s">
        <v>785</v>
      </c>
      <c r="D47" s="2062" t="s">
        <v>786</v>
      </c>
      <c r="E47" s="2062" t="s">
        <v>659</v>
      </c>
      <c r="F47" s="2062"/>
      <c r="G47" s="2062"/>
      <c r="H47" s="2063" t="s">
        <v>787</v>
      </c>
      <c r="I47" s="2062" t="s">
        <v>618</v>
      </c>
      <c r="J47" s="2208" t="s">
        <v>619</v>
      </c>
      <c r="M47" s="519"/>
      <c r="N47" s="520"/>
    </row>
    <row r="48" spans="1:16">
      <c r="A48" s="2057"/>
      <c r="B48" s="2062"/>
      <c r="C48" s="2062"/>
      <c r="D48" s="2072"/>
      <c r="E48" s="2067" t="s">
        <v>788</v>
      </c>
      <c r="F48" s="2073" t="s">
        <v>660</v>
      </c>
      <c r="G48" s="2072"/>
      <c r="H48" s="2064"/>
      <c r="I48" s="2062"/>
      <c r="J48" s="2208"/>
      <c r="K48" s="424"/>
      <c r="L48" s="425"/>
      <c r="M48" s="427"/>
      <c r="N48" s="521"/>
    </row>
    <row r="49" spans="1:14" ht="34.200000000000003">
      <c r="A49" s="2057"/>
      <c r="B49" s="2062"/>
      <c r="C49" s="2062"/>
      <c r="D49" s="2072"/>
      <c r="E49" s="2072"/>
      <c r="F49" s="426" t="s">
        <v>789</v>
      </c>
      <c r="G49" s="426" t="s">
        <v>790</v>
      </c>
      <c r="H49" s="2065"/>
      <c r="I49" s="2062"/>
      <c r="J49" s="2208"/>
      <c r="K49" s="424"/>
      <c r="M49" s="427"/>
      <c r="N49" s="517"/>
    </row>
    <row r="50" spans="1:14">
      <c r="A50" s="2057"/>
      <c r="B50" s="2058" t="s">
        <v>180</v>
      </c>
      <c r="C50" s="2059"/>
      <c r="D50" s="2059"/>
      <c r="E50" s="2059"/>
      <c r="F50" s="2059"/>
      <c r="G50" s="2059"/>
      <c r="H50" s="2060"/>
      <c r="I50" s="2061" t="s">
        <v>188</v>
      </c>
      <c r="J50" s="2061"/>
      <c r="N50" s="521"/>
    </row>
    <row r="51" spans="1:14">
      <c r="A51" s="397">
        <v>1</v>
      </c>
      <c r="B51" s="423">
        <v>2</v>
      </c>
      <c r="C51" s="423">
        <v>3</v>
      </c>
      <c r="D51" s="423">
        <v>4</v>
      </c>
      <c r="E51" s="397">
        <v>5</v>
      </c>
      <c r="F51" s="397">
        <v>6</v>
      </c>
      <c r="G51" s="423">
        <v>7</v>
      </c>
      <c r="H51" s="423">
        <v>8</v>
      </c>
      <c r="I51" s="397">
        <v>9</v>
      </c>
      <c r="J51" s="423">
        <v>10</v>
      </c>
      <c r="N51" s="517"/>
    </row>
    <row r="52" spans="1:14" ht="27.6">
      <c r="A52" s="399" t="s">
        <v>661</v>
      </c>
      <c r="B52" s="522">
        <v>58911924264.029999</v>
      </c>
      <c r="C52" s="522">
        <v>54925539108.059998</v>
      </c>
      <c r="D52" s="522">
        <v>54946378664.209999</v>
      </c>
      <c r="E52" s="522">
        <v>2617011348.52</v>
      </c>
      <c r="F52" s="522">
        <v>192208.77</v>
      </c>
      <c r="G52" s="522">
        <v>133528.5</v>
      </c>
      <c r="H52" s="523">
        <v>217136725.88999999</v>
      </c>
      <c r="I52" s="524">
        <v>100</v>
      </c>
      <c r="J52" s="524">
        <v>93.233313618981583</v>
      </c>
      <c r="N52" s="525"/>
    </row>
    <row r="53" spans="1:14">
      <c r="A53" s="399" t="s">
        <v>662</v>
      </c>
      <c r="B53" s="526">
        <v>13264740409.719999</v>
      </c>
      <c r="C53" s="526">
        <v>11584833780.91</v>
      </c>
      <c r="D53" s="526">
        <v>11589654399.77</v>
      </c>
      <c r="E53" s="526">
        <v>211742555.21000001</v>
      </c>
      <c r="F53" s="526">
        <v>6001.4</v>
      </c>
      <c r="G53" s="526">
        <v>78376.39</v>
      </c>
      <c r="H53" s="527">
        <v>172776117.69</v>
      </c>
      <c r="I53" s="524">
        <v>21.091889072072838</v>
      </c>
      <c r="J53" s="524">
        <v>87.335548401844221</v>
      </c>
      <c r="N53" s="517"/>
    </row>
    <row r="54" spans="1:14">
      <c r="A54" s="528" t="s">
        <v>663</v>
      </c>
      <c r="B54" s="510">
        <v>13185501260.6</v>
      </c>
      <c r="C54" s="510">
        <v>11506522862.01</v>
      </c>
      <c r="D54" s="510">
        <v>11511343480.870001</v>
      </c>
      <c r="E54" s="510">
        <v>211742555.21000001</v>
      </c>
      <c r="F54" s="510">
        <v>6001.4</v>
      </c>
      <c r="G54" s="510">
        <v>78376.39</v>
      </c>
      <c r="H54" s="529">
        <v>172776117.69</v>
      </c>
      <c r="I54" s="524">
        <v>20.949312558174757</v>
      </c>
      <c r="J54" s="524">
        <v>87.266480314957704</v>
      </c>
      <c r="N54" s="525"/>
    </row>
    <row r="55" spans="1:14" ht="27.6">
      <c r="A55" s="399" t="s">
        <v>664</v>
      </c>
      <c r="B55" s="526">
        <v>45647183854.309998</v>
      </c>
      <c r="C55" s="526">
        <v>43340705327.149994</v>
      </c>
      <c r="D55" s="526">
        <v>43356724264.440002</v>
      </c>
      <c r="E55" s="526">
        <v>2405268793.3099999</v>
      </c>
      <c r="F55" s="526">
        <v>186207.37</v>
      </c>
      <c r="G55" s="526">
        <v>55152.11</v>
      </c>
      <c r="H55" s="527">
        <v>44360608.199999988</v>
      </c>
      <c r="I55" s="524">
        <v>78.908110927927154</v>
      </c>
      <c r="J55" s="524">
        <v>94.947161396590246</v>
      </c>
      <c r="N55" s="525"/>
    </row>
    <row r="56" spans="1:14">
      <c r="A56" s="528" t="s">
        <v>665</v>
      </c>
      <c r="B56" s="510">
        <v>28924434282.080002</v>
      </c>
      <c r="C56" s="510">
        <v>28244551846.860001</v>
      </c>
      <c r="D56" s="510">
        <v>28252398963.540001</v>
      </c>
      <c r="E56" s="510">
        <v>2208012783.0599999</v>
      </c>
      <c r="F56" s="510">
        <v>1971.94</v>
      </c>
      <c r="G56" s="510">
        <v>13872.83</v>
      </c>
      <c r="H56" s="529">
        <v>36205.269999999997</v>
      </c>
      <c r="I56" s="524">
        <v>51.423349329884466</v>
      </c>
      <c r="J56" s="524">
        <v>97.649452955277951</v>
      </c>
      <c r="N56" s="517"/>
    </row>
    <row r="57" spans="1:14">
      <c r="A57" s="528" t="s">
        <v>599</v>
      </c>
      <c r="B57" s="530">
        <v>3826738104.3699999</v>
      </c>
      <c r="C57" s="530">
        <v>3688355463.3099999</v>
      </c>
      <c r="D57" s="530">
        <v>3688377408.98</v>
      </c>
      <c r="E57" s="530">
        <v>1782959.77</v>
      </c>
      <c r="F57" s="530">
        <v>0</v>
      </c>
      <c r="G57" s="530">
        <v>0</v>
      </c>
      <c r="H57" s="531">
        <v>0</v>
      </c>
      <c r="I57" s="524">
        <v>6.71519210044268</v>
      </c>
      <c r="J57" s="524">
        <v>96.383796400857122</v>
      </c>
    </row>
    <row r="58" spans="1:14">
      <c r="A58" s="528" t="s">
        <v>666</v>
      </c>
      <c r="B58" s="510">
        <v>491838835.99000001</v>
      </c>
      <c r="C58" s="510">
        <v>449519418.48000002</v>
      </c>
      <c r="D58" s="510">
        <v>449684544.93000001</v>
      </c>
      <c r="E58" s="510">
        <v>6867947.75</v>
      </c>
      <c r="F58" s="510">
        <v>0</v>
      </c>
      <c r="G58" s="510">
        <v>0</v>
      </c>
      <c r="H58" s="529">
        <v>0</v>
      </c>
      <c r="I58" s="524">
        <v>0.81841603337860669</v>
      </c>
      <c r="J58" s="524">
        <v>91.395673864424069</v>
      </c>
    </row>
    <row r="59" spans="1:14">
      <c r="A59" s="528" t="s">
        <v>667</v>
      </c>
      <c r="B59" s="530">
        <v>27599884.609999999</v>
      </c>
      <c r="C59" s="530">
        <v>3752854.4</v>
      </c>
      <c r="D59" s="530">
        <v>3752854.4</v>
      </c>
      <c r="E59" s="530">
        <v>0</v>
      </c>
      <c r="F59" s="530">
        <v>0</v>
      </c>
      <c r="G59" s="530">
        <v>0</v>
      </c>
      <c r="H59" s="531">
        <v>0</v>
      </c>
      <c r="I59" s="524">
        <v>6.8326218748926051E-3</v>
      </c>
      <c r="J59" s="524">
        <v>13.597355398508675</v>
      </c>
    </row>
    <row r="60" spans="1:14">
      <c r="A60" s="528" t="s">
        <v>668</v>
      </c>
      <c r="B60" s="530">
        <v>1294081473.7</v>
      </c>
      <c r="C60" s="530">
        <v>1222257400.29</v>
      </c>
      <c r="D60" s="530">
        <v>1226433817.53</v>
      </c>
      <c r="E60" s="530">
        <v>6499833.04</v>
      </c>
      <c r="F60" s="530">
        <v>0</v>
      </c>
      <c r="G60" s="530">
        <v>0</v>
      </c>
      <c r="H60" s="532">
        <v>0</v>
      </c>
      <c r="I60" s="524">
        <v>2.2252988685014854</v>
      </c>
      <c r="J60" s="524">
        <v>94.449802823879182</v>
      </c>
    </row>
    <row r="61" spans="1:14">
      <c r="A61" s="528" t="s">
        <v>669</v>
      </c>
      <c r="B61" s="510">
        <v>11082491273.559996</v>
      </c>
      <c r="C61" s="510">
        <v>9732268343.8099937</v>
      </c>
      <c r="D61" s="533">
        <v>9736076675.0600014</v>
      </c>
      <c r="E61" s="533">
        <v>182105269.69</v>
      </c>
      <c r="F61" s="533">
        <v>184235.43</v>
      </c>
      <c r="G61" s="533">
        <v>41279.279999999999</v>
      </c>
      <c r="H61" s="534">
        <v>44324402.929999985</v>
      </c>
      <c r="I61" s="524">
        <v>17.719021973845024</v>
      </c>
      <c r="J61" s="524">
        <v>87.816611839151278</v>
      </c>
    </row>
    <row r="62" spans="1:14">
      <c r="A62" s="399" t="s">
        <v>670</v>
      </c>
      <c r="B62" s="526">
        <v>-3081071346.8300018</v>
      </c>
      <c r="C62" s="526">
        <v>671356767.15000153</v>
      </c>
      <c r="D62" s="535"/>
      <c r="E62" s="536"/>
      <c r="F62" s="536"/>
      <c r="G62" s="536"/>
      <c r="H62" s="2016"/>
      <c r="I62" s="2016"/>
      <c r="J62" s="537"/>
      <c r="K62" s="538"/>
      <c r="L62" s="435"/>
    </row>
    <row r="63" spans="1:14" ht="41.4">
      <c r="A63" s="539" t="s">
        <v>827</v>
      </c>
      <c r="B63" s="540">
        <v>1251207858.0999985</v>
      </c>
      <c r="C63" s="540">
        <v>3997253429.590004</v>
      </c>
      <c r="D63" s="541"/>
      <c r="E63" s="542"/>
      <c r="F63" s="542"/>
      <c r="G63" s="542"/>
      <c r="H63" s="542"/>
      <c r="I63" s="542"/>
      <c r="J63" s="543"/>
      <c r="K63" s="543"/>
    </row>
    <row r="64" spans="1:14">
      <c r="A64" s="544"/>
      <c r="B64" s="545"/>
      <c r="C64" s="545"/>
      <c r="D64" s="545"/>
      <c r="E64" s="546"/>
      <c r="F64" s="546"/>
      <c r="G64" s="546"/>
      <c r="H64" s="546"/>
      <c r="I64" s="543"/>
      <c r="J64" s="543"/>
      <c r="K64" s="543"/>
    </row>
    <row r="65" spans="1:12">
      <c r="A65" s="440" t="s">
        <v>672</v>
      </c>
      <c r="B65" s="545"/>
      <c r="C65" s="545"/>
      <c r="D65" s="545"/>
      <c r="E65" s="546"/>
      <c r="F65" s="546"/>
      <c r="G65" s="546"/>
      <c r="H65" s="546"/>
      <c r="I65" s="543"/>
      <c r="J65" s="543"/>
      <c r="K65" s="543"/>
    </row>
    <row r="66" spans="1:12" ht="27.6">
      <c r="A66" s="547" t="s">
        <v>817</v>
      </c>
      <c r="B66" s="548">
        <v>1749731295.24</v>
      </c>
      <c r="C66" s="530">
        <v>1272827708.04</v>
      </c>
      <c r="D66" s="530">
        <v>1278661733.25</v>
      </c>
      <c r="E66" s="530">
        <v>15481915.01</v>
      </c>
      <c r="F66" s="530">
        <v>0</v>
      </c>
      <c r="G66" s="530">
        <v>0</v>
      </c>
      <c r="H66" s="530">
        <v>5236218.6500000004</v>
      </c>
      <c r="I66" s="524">
        <v>100</v>
      </c>
      <c r="J66" s="549">
        <v>72.744181435322275</v>
      </c>
    </row>
    <row r="67" spans="1:12">
      <c r="A67" s="550" t="s">
        <v>674</v>
      </c>
      <c r="B67" s="548">
        <v>1080806506.5899999</v>
      </c>
      <c r="C67" s="530">
        <v>832965132.29999995</v>
      </c>
      <c r="D67" s="530">
        <v>832965178.97000003</v>
      </c>
      <c r="E67" s="530">
        <v>11287953.039999999</v>
      </c>
      <c r="F67" s="530">
        <v>0</v>
      </c>
      <c r="G67" s="530">
        <v>0</v>
      </c>
      <c r="H67" s="530">
        <v>4155038.98</v>
      </c>
      <c r="I67" s="524">
        <v>65.442096132764519</v>
      </c>
      <c r="J67" s="549">
        <v>77.068848792190181</v>
      </c>
    </row>
    <row r="68" spans="1:12">
      <c r="A68" s="550" t="s">
        <v>675</v>
      </c>
      <c r="B68" s="548">
        <v>668924788.6500001</v>
      </c>
      <c r="C68" s="530">
        <v>439862575.74000001</v>
      </c>
      <c r="D68" s="530">
        <v>445696554.27999997</v>
      </c>
      <c r="E68" s="530">
        <v>4193961.9700000007</v>
      </c>
      <c r="F68" s="530">
        <v>0</v>
      </c>
      <c r="G68" s="530">
        <v>0</v>
      </c>
      <c r="H68" s="530">
        <v>1081179.6700000004</v>
      </c>
      <c r="I68" s="524">
        <v>34.557903867235488</v>
      </c>
      <c r="J68" s="549">
        <v>65.756656533496809</v>
      </c>
    </row>
    <row r="69" spans="1:12" ht="18">
      <c r="A69" s="505" t="s">
        <v>791</v>
      </c>
      <c r="B69" s="505"/>
      <c r="C69" s="505"/>
      <c r="D69" s="505"/>
      <c r="E69" s="505"/>
      <c r="F69" s="505"/>
      <c r="G69" s="505"/>
      <c r="H69" s="505"/>
      <c r="I69" s="505"/>
      <c r="J69" s="505"/>
      <c r="K69" s="505"/>
      <c r="L69" s="505"/>
    </row>
    <row r="70" spans="1:12">
      <c r="A70" s="436" t="s">
        <v>1</v>
      </c>
      <c r="B70" s="551" t="s">
        <v>676</v>
      </c>
      <c r="C70" s="443" t="s">
        <v>677</v>
      </c>
      <c r="D70" s="2074" t="s">
        <v>638</v>
      </c>
      <c r="E70" s="2075"/>
      <c r="F70" s="2075"/>
      <c r="G70" s="2075"/>
      <c r="H70" s="2076"/>
      <c r="I70" s="423" t="s">
        <v>5</v>
      </c>
      <c r="J70" s="423" t="s">
        <v>4</v>
      </c>
    </row>
    <row r="71" spans="1:12">
      <c r="A71" s="436"/>
      <c r="B71" s="2067" t="s">
        <v>180</v>
      </c>
      <c r="C71" s="2068"/>
      <c r="D71" s="2077"/>
      <c r="E71" s="2078"/>
      <c r="F71" s="2078"/>
      <c r="G71" s="2078"/>
      <c r="H71" s="2079"/>
      <c r="I71" s="2083" t="s">
        <v>188</v>
      </c>
      <c r="J71" s="2084"/>
    </row>
    <row r="72" spans="1:12">
      <c r="A72" s="426">
        <v>1</v>
      </c>
      <c r="B72" s="498">
        <v>2</v>
      </c>
      <c r="C72" s="445">
        <v>3</v>
      </c>
      <c r="D72" s="2080"/>
      <c r="E72" s="2081"/>
      <c r="F72" s="2081"/>
      <c r="G72" s="2081"/>
      <c r="H72" s="2082"/>
      <c r="I72" s="445">
        <v>4</v>
      </c>
      <c r="J72" s="445">
        <v>5</v>
      </c>
    </row>
    <row r="73" spans="1:12" ht="27.6">
      <c r="A73" s="499" t="s">
        <v>678</v>
      </c>
      <c r="B73" s="552">
        <v>4366437526.4499998</v>
      </c>
      <c r="C73" s="522">
        <v>6198398399.5</v>
      </c>
      <c r="D73" s="553" t="s">
        <v>638</v>
      </c>
      <c r="E73" s="553" t="s">
        <v>638</v>
      </c>
      <c r="F73" s="553" t="s">
        <v>638</v>
      </c>
      <c r="G73" s="553" t="s">
        <v>638</v>
      </c>
      <c r="H73" s="553" t="s">
        <v>638</v>
      </c>
      <c r="I73" s="554">
        <v>100</v>
      </c>
      <c r="J73" s="524">
        <v>141.95550404540933</v>
      </c>
    </row>
    <row r="74" spans="1:12" ht="20.399999999999999">
      <c r="A74" s="448" t="s">
        <v>828</v>
      </c>
      <c r="B74" s="555">
        <v>1364833196.03</v>
      </c>
      <c r="C74" s="512">
        <v>1212750887.47</v>
      </c>
      <c r="D74" s="553" t="s">
        <v>638</v>
      </c>
      <c r="E74" s="553" t="s">
        <v>638</v>
      </c>
      <c r="F74" s="553" t="s">
        <v>638</v>
      </c>
      <c r="G74" s="553" t="s">
        <v>638</v>
      </c>
      <c r="H74" s="553" t="s">
        <v>638</v>
      </c>
      <c r="I74" s="554">
        <v>19.565552410568312</v>
      </c>
      <c r="J74" s="524">
        <v>88.857077260256119</v>
      </c>
    </row>
    <row r="75" spans="1:12">
      <c r="A75" s="450" t="s">
        <v>680</v>
      </c>
      <c r="B75" s="555">
        <v>50800000</v>
      </c>
      <c r="C75" s="512">
        <v>37300000</v>
      </c>
      <c r="D75" s="553" t="s">
        <v>638</v>
      </c>
      <c r="E75" s="553" t="s">
        <v>638</v>
      </c>
      <c r="F75" s="553" t="s">
        <v>638</v>
      </c>
      <c r="G75" s="553" t="s">
        <v>638</v>
      </c>
      <c r="H75" s="553" t="s">
        <v>638</v>
      </c>
      <c r="I75" s="554">
        <v>0.60176835362839598</v>
      </c>
      <c r="J75" s="524">
        <v>73.425196850393704</v>
      </c>
    </row>
    <row r="76" spans="1:12">
      <c r="A76" s="448" t="s">
        <v>681</v>
      </c>
      <c r="B76" s="555">
        <v>44381180.200000003</v>
      </c>
      <c r="C76" s="512">
        <v>46591446.399999999</v>
      </c>
      <c r="D76" s="553" t="s">
        <v>638</v>
      </c>
      <c r="E76" s="553" t="s">
        <v>638</v>
      </c>
      <c r="F76" s="553" t="s">
        <v>638</v>
      </c>
      <c r="G76" s="553" t="s">
        <v>638</v>
      </c>
      <c r="H76" s="553" t="s">
        <v>638</v>
      </c>
      <c r="I76" s="554">
        <v>0.75166911510170664</v>
      </c>
      <c r="J76" s="524">
        <v>104.98018797616382</v>
      </c>
    </row>
    <row r="77" spans="1:12" ht="30.6">
      <c r="A77" s="448" t="s">
        <v>682</v>
      </c>
      <c r="B77" s="555">
        <v>565191930.72000003</v>
      </c>
      <c r="C77" s="512">
        <v>1435278525.6199999</v>
      </c>
      <c r="D77" s="553" t="s">
        <v>638</v>
      </c>
      <c r="E77" s="553" t="s">
        <v>638</v>
      </c>
      <c r="F77" s="553" t="s">
        <v>638</v>
      </c>
      <c r="G77" s="553" t="s">
        <v>638</v>
      </c>
      <c r="H77" s="553" t="s">
        <v>638</v>
      </c>
      <c r="I77" s="554">
        <v>23.155635264357613</v>
      </c>
      <c r="J77" s="524">
        <v>253.94533212666244</v>
      </c>
    </row>
    <row r="78" spans="1:12" ht="20.399999999999999">
      <c r="A78" s="448" t="s">
        <v>683</v>
      </c>
      <c r="B78" s="555">
        <v>964152513.10000002</v>
      </c>
      <c r="C78" s="512">
        <v>1078956371.0599999</v>
      </c>
      <c r="D78" s="553" t="s">
        <v>638</v>
      </c>
      <c r="E78" s="553" t="s">
        <v>638</v>
      </c>
      <c r="F78" s="553" t="s">
        <v>638</v>
      </c>
      <c r="G78" s="553" t="s">
        <v>638</v>
      </c>
      <c r="H78" s="553" t="s">
        <v>638</v>
      </c>
      <c r="I78" s="554">
        <v>17.407018741277344</v>
      </c>
      <c r="J78" s="524">
        <v>111.90723006994773</v>
      </c>
    </row>
    <row r="79" spans="1:12">
      <c r="A79" s="448" t="s">
        <v>684</v>
      </c>
      <c r="B79" s="555">
        <v>0</v>
      </c>
      <c r="C79" s="512">
        <v>0</v>
      </c>
      <c r="D79" s="553" t="s">
        <v>638</v>
      </c>
      <c r="E79" s="553" t="s">
        <v>638</v>
      </c>
      <c r="F79" s="553" t="s">
        <v>638</v>
      </c>
      <c r="G79" s="553" t="s">
        <v>638</v>
      </c>
      <c r="H79" s="553" t="s">
        <v>638</v>
      </c>
      <c r="I79" s="554">
        <v>0</v>
      </c>
      <c r="J79" s="524" t="s">
        <v>140</v>
      </c>
    </row>
    <row r="80" spans="1:12" ht="20.399999999999999">
      <c r="A80" s="448" t="s">
        <v>820</v>
      </c>
      <c r="B80" s="555">
        <v>1355421664.3199999</v>
      </c>
      <c r="C80" s="512">
        <v>2326287064.9899998</v>
      </c>
      <c r="D80" s="553" t="s">
        <v>638</v>
      </c>
      <c r="E80" s="553" t="s">
        <v>638</v>
      </c>
      <c r="F80" s="553" t="s">
        <v>638</v>
      </c>
      <c r="G80" s="553" t="s">
        <v>638</v>
      </c>
      <c r="H80" s="553" t="s">
        <v>638</v>
      </c>
      <c r="I80" s="554">
        <v>37.530454079519188</v>
      </c>
      <c r="J80" s="524">
        <v>171.62829296793572</v>
      </c>
    </row>
    <row r="81" spans="1:10" ht="40.799999999999997">
      <c r="A81" s="448" t="s">
        <v>829</v>
      </c>
      <c r="B81" s="555">
        <v>0</v>
      </c>
      <c r="C81" s="512">
        <v>0</v>
      </c>
      <c r="D81" s="553" t="s">
        <v>638</v>
      </c>
      <c r="E81" s="553" t="s">
        <v>638</v>
      </c>
      <c r="F81" s="553" t="s">
        <v>638</v>
      </c>
      <c r="G81" s="553" t="s">
        <v>638</v>
      </c>
      <c r="H81" s="553" t="s">
        <v>638</v>
      </c>
      <c r="I81" s="554">
        <v>0</v>
      </c>
      <c r="J81" s="524" t="s">
        <v>140</v>
      </c>
    </row>
    <row r="82" spans="1:10">
      <c r="A82" s="448" t="s">
        <v>687</v>
      </c>
      <c r="B82" s="555">
        <v>72457042.079999998</v>
      </c>
      <c r="C82" s="512">
        <v>98534103.959999993</v>
      </c>
      <c r="D82" s="553" t="s">
        <v>638</v>
      </c>
      <c r="E82" s="553" t="s">
        <v>638</v>
      </c>
      <c r="F82" s="553" t="s">
        <v>638</v>
      </c>
      <c r="G82" s="553" t="s">
        <v>638</v>
      </c>
      <c r="H82" s="553" t="s">
        <v>638</v>
      </c>
      <c r="I82" s="554">
        <v>1.5896703891758288</v>
      </c>
      <c r="J82" s="524">
        <v>135.98968593171145</v>
      </c>
    </row>
    <row r="83" spans="1:10">
      <c r="A83" s="450" t="s">
        <v>688</v>
      </c>
      <c r="B83" s="555">
        <v>72457042.079999998</v>
      </c>
      <c r="C83" s="512">
        <v>72457042.079999998</v>
      </c>
      <c r="D83" s="553" t="s">
        <v>638</v>
      </c>
      <c r="E83" s="553" t="s">
        <v>638</v>
      </c>
      <c r="F83" s="553" t="s">
        <v>638</v>
      </c>
      <c r="G83" s="553" t="s">
        <v>638</v>
      </c>
      <c r="H83" s="553" t="s">
        <v>638</v>
      </c>
      <c r="I83" s="554">
        <v>1.1689639389079092</v>
      </c>
      <c r="J83" s="524">
        <v>100</v>
      </c>
    </row>
    <row r="84" spans="1:10" ht="27.6">
      <c r="A84" s="499" t="s">
        <v>689</v>
      </c>
      <c r="B84" s="552">
        <v>1265059734.0699999</v>
      </c>
      <c r="C84" s="522">
        <v>1172108402.21</v>
      </c>
      <c r="D84" s="553" t="s">
        <v>638</v>
      </c>
      <c r="E84" s="553" t="s">
        <v>638</v>
      </c>
      <c r="F84" s="553" t="s">
        <v>638</v>
      </c>
      <c r="G84" s="553" t="s">
        <v>638</v>
      </c>
      <c r="H84" s="553" t="s">
        <v>638</v>
      </c>
      <c r="I84" s="554">
        <v>100</v>
      </c>
      <c r="J84" s="524">
        <v>92.652415585076511</v>
      </c>
    </row>
    <row r="85" spans="1:10" ht="30.6">
      <c r="A85" s="448" t="s">
        <v>830</v>
      </c>
      <c r="B85" s="555">
        <v>868693047.37</v>
      </c>
      <c r="C85" s="512">
        <v>868555038.21000004</v>
      </c>
      <c r="D85" s="553" t="s">
        <v>638</v>
      </c>
      <c r="E85" s="553" t="s">
        <v>638</v>
      </c>
      <c r="F85" s="553" t="s">
        <v>638</v>
      </c>
      <c r="G85" s="553" t="s">
        <v>638</v>
      </c>
      <c r="H85" s="553" t="s">
        <v>638</v>
      </c>
      <c r="I85" s="554">
        <v>74.101937719441921</v>
      </c>
      <c r="J85" s="524">
        <v>99.984113012022164</v>
      </c>
    </row>
    <row r="86" spans="1:10">
      <c r="A86" s="450" t="s">
        <v>691</v>
      </c>
      <c r="B86" s="555">
        <v>24650000</v>
      </c>
      <c r="C86" s="512">
        <v>24650000</v>
      </c>
      <c r="D86" s="553" t="s">
        <v>638</v>
      </c>
      <c r="E86" s="553" t="s">
        <v>638</v>
      </c>
      <c r="F86" s="553" t="s">
        <v>638</v>
      </c>
      <c r="G86" s="553" t="s">
        <v>638</v>
      </c>
      <c r="H86" s="553" t="s">
        <v>638</v>
      </c>
      <c r="I86" s="554">
        <v>2.1030478028757957</v>
      </c>
      <c r="J86" s="524">
        <v>100</v>
      </c>
    </row>
    <row r="87" spans="1:10">
      <c r="A87" s="448" t="s">
        <v>692</v>
      </c>
      <c r="B87" s="555">
        <v>111116710.34999999</v>
      </c>
      <c r="C87" s="512">
        <v>111528775.28</v>
      </c>
      <c r="D87" s="553" t="s">
        <v>638</v>
      </c>
      <c r="E87" s="553" t="s">
        <v>638</v>
      </c>
      <c r="F87" s="553" t="s">
        <v>638</v>
      </c>
      <c r="G87" s="553" t="s">
        <v>638</v>
      </c>
      <c r="H87" s="553" t="s">
        <v>638</v>
      </c>
      <c r="I87" s="554">
        <v>9.5152270105489798</v>
      </c>
      <c r="J87" s="524">
        <v>100.3708397492169</v>
      </c>
    </row>
    <row r="88" spans="1:10">
      <c r="A88" s="448" t="s">
        <v>693</v>
      </c>
      <c r="B88" s="555">
        <v>285249976.35000002</v>
      </c>
      <c r="C88" s="512">
        <v>192024588.72</v>
      </c>
      <c r="D88" s="553" t="s">
        <v>638</v>
      </c>
      <c r="E88" s="553" t="s">
        <v>638</v>
      </c>
      <c r="F88" s="553" t="s">
        <v>638</v>
      </c>
      <c r="G88" s="553" t="s">
        <v>638</v>
      </c>
      <c r="H88" s="553" t="s">
        <v>638</v>
      </c>
      <c r="I88" s="554">
        <v>16.3828352700091</v>
      </c>
      <c r="J88" s="524">
        <v>67.318003379739807</v>
      </c>
    </row>
    <row r="89" spans="1:10">
      <c r="A89" s="450" t="s">
        <v>694</v>
      </c>
      <c r="B89" s="555">
        <v>227904712.59</v>
      </c>
      <c r="C89" s="512">
        <v>158246845.5</v>
      </c>
      <c r="D89" s="553" t="s">
        <v>638</v>
      </c>
      <c r="E89" s="553" t="s">
        <v>638</v>
      </c>
      <c r="F89" s="553" t="s">
        <v>638</v>
      </c>
      <c r="G89" s="553" t="s">
        <v>638</v>
      </c>
      <c r="H89" s="553" t="s">
        <v>638</v>
      </c>
      <c r="I89" s="554">
        <v>13.501041815042617</v>
      </c>
      <c r="J89" s="524">
        <v>69.435530183478775</v>
      </c>
    </row>
    <row r="90" spans="1:10">
      <c r="A90" s="556"/>
    </row>
    <row r="91" spans="1:10">
      <c r="A91" s="557" t="s">
        <v>1</v>
      </c>
      <c r="B91" s="558" t="s">
        <v>676</v>
      </c>
      <c r="C91" s="423" t="s">
        <v>677</v>
      </c>
    </row>
    <row r="92" spans="1:10">
      <c r="A92" s="557"/>
      <c r="B92" s="2062" t="s">
        <v>180</v>
      </c>
      <c r="C92" s="2062"/>
    </row>
    <row r="93" spans="1:10">
      <c r="A93" s="426">
        <v>1</v>
      </c>
      <c r="B93" s="445">
        <v>2</v>
      </c>
      <c r="C93" s="445">
        <v>3</v>
      </c>
    </row>
    <row r="94" spans="1:10" ht="30.6">
      <c r="A94" s="559" t="s">
        <v>831</v>
      </c>
      <c r="B94" s="555">
        <v>3239914415.5100002</v>
      </c>
      <c r="C94" s="512">
        <v>828279445.95000005</v>
      </c>
    </row>
    <row r="95" spans="1:10" ht="20.399999999999999">
      <c r="A95" s="560" t="s">
        <v>696</v>
      </c>
      <c r="B95" s="555">
        <v>44800000</v>
      </c>
      <c r="C95" s="512">
        <v>10500000</v>
      </c>
    </row>
    <row r="96" spans="1:10">
      <c r="A96" s="560" t="s">
        <v>697</v>
      </c>
      <c r="B96" s="555">
        <v>964813655.46000004</v>
      </c>
      <c r="C96" s="512">
        <v>283308160.44</v>
      </c>
    </row>
    <row r="97" spans="1:4" ht="20.399999999999999">
      <c r="A97" s="560" t="s">
        <v>698</v>
      </c>
      <c r="B97" s="555">
        <v>0</v>
      </c>
      <c r="C97" s="512">
        <v>0</v>
      </c>
    </row>
    <row r="98" spans="1:4" ht="40.799999999999997">
      <c r="A98" s="560" t="s">
        <v>699</v>
      </c>
      <c r="B98" s="555">
        <v>479993782.25999999</v>
      </c>
      <c r="C98" s="512">
        <v>72187760.700000003</v>
      </c>
    </row>
    <row r="99" spans="1:4" ht="51">
      <c r="A99" s="560" t="s">
        <v>700</v>
      </c>
      <c r="B99" s="555">
        <v>838822181.23000002</v>
      </c>
      <c r="C99" s="512">
        <v>102840961.20999999</v>
      </c>
    </row>
    <row r="100" spans="1:4" ht="91.8">
      <c r="A100" s="560" t="s">
        <v>701</v>
      </c>
      <c r="B100" s="555">
        <v>879308693.74000001</v>
      </c>
      <c r="C100" s="512">
        <v>357428166.60000002</v>
      </c>
    </row>
    <row r="101" spans="1:4">
      <c r="A101" s="560" t="s">
        <v>702</v>
      </c>
      <c r="B101" s="555">
        <v>5578161.7999999998</v>
      </c>
      <c r="C101" s="512">
        <v>0</v>
      </c>
    </row>
    <row r="102" spans="1:4">
      <c r="A102" s="452" t="s">
        <v>688</v>
      </c>
      <c r="B102" s="555">
        <v>26597941.02</v>
      </c>
      <c r="C102" s="512">
        <v>2014397</v>
      </c>
    </row>
    <row r="104" spans="1:4">
      <c r="A104" s="2066" t="s">
        <v>1146</v>
      </c>
      <c r="B104" s="2066"/>
      <c r="C104" s="2066"/>
      <c r="D104" s="2066"/>
    </row>
  </sheetData>
  <mergeCells count="21">
    <mergeCell ref="A104:D104"/>
    <mergeCell ref="A3:A4"/>
    <mergeCell ref="B4:C4"/>
    <mergeCell ref="D4:H5"/>
    <mergeCell ref="I4:K4"/>
    <mergeCell ref="A47:A50"/>
    <mergeCell ref="B47:B49"/>
    <mergeCell ref="C47:C49"/>
    <mergeCell ref="D47:D49"/>
    <mergeCell ref="E47:G47"/>
    <mergeCell ref="H47:H49"/>
    <mergeCell ref="I47:I49"/>
    <mergeCell ref="J47:J49"/>
    <mergeCell ref="E48:E49"/>
    <mergeCell ref="F48:G48"/>
    <mergeCell ref="B50:H50"/>
    <mergeCell ref="B92:C92"/>
    <mergeCell ref="I50:J50"/>
    <mergeCell ref="D70:H72"/>
    <mergeCell ref="B71:C71"/>
    <mergeCell ref="I71:J71"/>
  </mergeCells>
  <pageMargins left="0.70866141732283472" right="0.31496062992125984" top="0.55118110236220474" bottom="0.55118110236220474" header="0.31496062992125984" footer="0.31496062992125984"/>
  <pageSetup paperSize="9" scale="79" orientation="landscape" r:id="rId1"/>
  <rowBreaks count="3" manualBreakCount="3">
    <brk id="31" max="10" man="1"/>
    <brk id="69" max="10" man="1"/>
    <brk id="90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3255-1FB7-4578-86D8-6A1376223233}">
  <dimension ref="A1:Q66"/>
  <sheetViews>
    <sheetView view="pageBreakPreview" zoomScaleNormal="100" zoomScaleSheetLayoutView="100" workbookViewId="0">
      <selection activeCell="E12" sqref="E12"/>
    </sheetView>
  </sheetViews>
  <sheetFormatPr defaultColWidth="9.109375" defaultRowHeight="13.8"/>
  <cols>
    <col min="1" max="1" width="22.5546875" style="453" customWidth="1"/>
    <col min="2" max="3" width="12.33203125" style="453" customWidth="1"/>
    <col min="4" max="4" width="10.33203125" style="453" customWidth="1"/>
    <col min="5" max="6" width="7.88671875" style="453" bestFit="1" customWidth="1"/>
    <col min="7" max="7" width="8.5546875" style="453" bestFit="1" customWidth="1"/>
    <col min="8" max="8" width="7.33203125" style="453" bestFit="1" customWidth="1"/>
    <col min="9" max="9" width="9.109375" style="453" bestFit="1" customWidth="1"/>
    <col min="10" max="10" width="8.6640625" style="453" bestFit="1" customWidth="1"/>
    <col min="11" max="11" width="7.88671875" style="453" bestFit="1" customWidth="1"/>
    <col min="12" max="12" width="8.5546875" style="453" bestFit="1" customWidth="1"/>
    <col min="13" max="13" width="7.88671875" style="453" bestFit="1" customWidth="1"/>
    <col min="14" max="14" width="10.33203125" style="453" customWidth="1"/>
    <col min="15" max="15" width="6.33203125" style="453" bestFit="1" customWidth="1"/>
    <col min="16" max="16" width="5.88671875" style="453" bestFit="1" customWidth="1"/>
    <col min="17" max="17" width="6.332031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214" t="s">
        <v>1</v>
      </c>
      <c r="B3" s="2220" t="s">
        <v>704</v>
      </c>
      <c r="C3" s="2223" t="s">
        <v>705</v>
      </c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5"/>
      <c r="O3" s="2223" t="s">
        <v>706</v>
      </c>
      <c r="P3" s="2224"/>
      <c r="Q3" s="2225"/>
    </row>
    <row r="4" spans="1:17">
      <c r="A4" s="2215"/>
      <c r="B4" s="2221"/>
      <c r="C4" s="2222" t="s">
        <v>707</v>
      </c>
      <c r="D4" s="2222" t="s">
        <v>708</v>
      </c>
      <c r="E4" s="2222" t="s">
        <v>709</v>
      </c>
      <c r="F4" s="2222" t="s">
        <v>710</v>
      </c>
      <c r="G4" s="2222" t="s">
        <v>711</v>
      </c>
      <c r="H4" s="2222" t="s">
        <v>712</v>
      </c>
      <c r="I4" s="2316" t="s">
        <v>713</v>
      </c>
      <c r="J4" s="2222" t="s">
        <v>714</v>
      </c>
      <c r="K4" s="2222" t="s">
        <v>715</v>
      </c>
      <c r="L4" s="2222" t="s">
        <v>716</v>
      </c>
      <c r="M4" s="2222" t="s">
        <v>717</v>
      </c>
      <c r="N4" s="222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215"/>
      <c r="B5" s="2221"/>
      <c r="C5" s="2212"/>
      <c r="D5" s="2212"/>
      <c r="E5" s="2212"/>
      <c r="F5" s="2212"/>
      <c r="G5" s="2212"/>
      <c r="H5" s="2212"/>
      <c r="I5" s="2316"/>
      <c r="J5" s="2212"/>
      <c r="K5" s="2212"/>
      <c r="L5" s="2212"/>
      <c r="M5" s="2212"/>
      <c r="N5" s="2221"/>
      <c r="O5" s="2212"/>
      <c r="P5" s="2212"/>
      <c r="Q5" s="2212"/>
    </row>
    <row r="6" spans="1:17">
      <c r="A6" s="2215"/>
      <c r="B6" s="2221"/>
      <c r="C6" s="2212"/>
      <c r="D6" s="2212"/>
      <c r="E6" s="2212"/>
      <c r="F6" s="2212"/>
      <c r="G6" s="2212"/>
      <c r="H6" s="2212"/>
      <c r="I6" s="2316"/>
      <c r="J6" s="2212"/>
      <c r="K6" s="2212"/>
      <c r="L6" s="2212"/>
      <c r="M6" s="2212"/>
      <c r="N6" s="2221"/>
      <c r="O6" s="2212"/>
      <c r="P6" s="2212"/>
      <c r="Q6" s="2212"/>
    </row>
    <row r="7" spans="1:17" ht="27" customHeight="1">
      <c r="A7" s="2216"/>
      <c r="B7" s="2222"/>
      <c r="C7" s="2212"/>
      <c r="D7" s="2212"/>
      <c r="E7" s="2212"/>
      <c r="F7" s="2212"/>
      <c r="G7" s="2212"/>
      <c r="H7" s="2212"/>
      <c r="I7" s="2317"/>
      <c r="J7" s="2212"/>
      <c r="K7" s="2212"/>
      <c r="L7" s="2212"/>
      <c r="M7" s="2212"/>
      <c r="N7" s="2222"/>
      <c r="O7" s="2212"/>
      <c r="P7" s="2212"/>
      <c r="Q7" s="2212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093" t="s">
        <v>180</v>
      </c>
      <c r="C9" s="2094"/>
      <c r="D9" s="2094"/>
      <c r="E9" s="2094"/>
      <c r="F9" s="2094"/>
      <c r="G9" s="2094"/>
      <c r="H9" s="2094"/>
      <c r="I9" s="2094"/>
      <c r="J9" s="2094"/>
      <c r="K9" s="2094"/>
      <c r="L9" s="2094"/>
      <c r="M9" s="2094"/>
      <c r="N9" s="2094"/>
      <c r="O9" s="2094"/>
      <c r="P9" s="2094"/>
      <c r="Q9" s="2095"/>
    </row>
    <row r="10" spans="1:17" ht="20.399999999999999">
      <c r="A10" s="460" t="s">
        <v>722</v>
      </c>
      <c r="B10" s="458">
        <v>7269130353.6700001</v>
      </c>
      <c r="C10" s="458">
        <v>7269130353.6700001</v>
      </c>
      <c r="D10" s="458">
        <v>262287516.74000001</v>
      </c>
      <c r="E10" s="458">
        <v>197523937.77000001</v>
      </c>
      <c r="F10" s="458">
        <v>7096033.5499999998</v>
      </c>
      <c r="G10" s="458">
        <v>57667545.420000002</v>
      </c>
      <c r="H10" s="458">
        <v>0</v>
      </c>
      <c r="I10" s="458">
        <v>0</v>
      </c>
      <c r="J10" s="458">
        <v>6636893752.1499996</v>
      </c>
      <c r="K10" s="458">
        <v>365291161.66000003</v>
      </c>
      <c r="L10" s="458">
        <v>2157278.66</v>
      </c>
      <c r="M10" s="458">
        <v>307985.74</v>
      </c>
      <c r="N10" s="458">
        <v>2192658.7200000002</v>
      </c>
      <c r="O10" s="458">
        <v>0</v>
      </c>
      <c r="P10" s="458">
        <v>0</v>
      </c>
      <c r="Q10" s="458">
        <v>0</v>
      </c>
    </row>
    <row r="11" spans="1:17">
      <c r="A11" s="459" t="s">
        <v>832</v>
      </c>
      <c r="B11" s="458">
        <v>9500000</v>
      </c>
      <c r="C11" s="458">
        <v>9500000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9500000</v>
      </c>
      <c r="K11" s="458">
        <v>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459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459" t="s">
        <v>725</v>
      </c>
      <c r="B13" s="458">
        <v>9500000</v>
      </c>
      <c r="C13" s="458">
        <v>9500000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9500000</v>
      </c>
      <c r="K13" s="458">
        <v>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>
      <c r="A14" s="460" t="s">
        <v>726</v>
      </c>
      <c r="B14" s="458">
        <v>7243491095.8900003</v>
      </c>
      <c r="C14" s="458">
        <v>7243491095.8900003</v>
      </c>
      <c r="D14" s="458">
        <v>247220290.25999999</v>
      </c>
      <c r="E14" s="458">
        <v>197466430.31</v>
      </c>
      <c r="F14" s="458">
        <v>7096033.5499999998</v>
      </c>
      <c r="G14" s="458">
        <v>42657826.399999999</v>
      </c>
      <c r="H14" s="458">
        <v>0</v>
      </c>
      <c r="I14" s="458">
        <v>0</v>
      </c>
      <c r="J14" s="458">
        <v>6627393752.1499996</v>
      </c>
      <c r="K14" s="458">
        <v>365291161.66000003</v>
      </c>
      <c r="L14" s="458">
        <v>1837171.72</v>
      </c>
      <c r="M14" s="458">
        <v>0</v>
      </c>
      <c r="N14" s="458">
        <v>1748720.1</v>
      </c>
      <c r="O14" s="458">
        <v>0</v>
      </c>
      <c r="P14" s="458">
        <v>0</v>
      </c>
      <c r="Q14" s="458">
        <v>0</v>
      </c>
    </row>
    <row r="15" spans="1:17">
      <c r="A15" s="459" t="s">
        <v>727</v>
      </c>
      <c r="B15" s="458">
        <v>6015532</v>
      </c>
      <c r="C15" s="458">
        <v>6015532</v>
      </c>
      <c r="D15" s="458">
        <v>1545106</v>
      </c>
      <c r="E15" s="458">
        <v>1304546</v>
      </c>
      <c r="F15" s="458">
        <v>240560</v>
      </c>
      <c r="G15" s="458">
        <v>0</v>
      </c>
      <c r="H15" s="458">
        <v>0</v>
      </c>
      <c r="I15" s="458">
        <v>0</v>
      </c>
      <c r="J15" s="458">
        <v>4466670</v>
      </c>
      <c r="K15" s="458">
        <v>506</v>
      </c>
      <c r="L15" s="458">
        <v>3250</v>
      </c>
      <c r="M15" s="458">
        <v>0</v>
      </c>
      <c r="N15" s="458">
        <v>0</v>
      </c>
      <c r="O15" s="458">
        <v>0</v>
      </c>
      <c r="P15" s="458">
        <v>0</v>
      </c>
      <c r="Q15" s="458">
        <v>0</v>
      </c>
    </row>
    <row r="16" spans="1:17">
      <c r="A16" s="459" t="s">
        <v>728</v>
      </c>
      <c r="B16" s="458">
        <v>7237475563.8900003</v>
      </c>
      <c r="C16" s="458">
        <v>7237475563.8900003</v>
      </c>
      <c r="D16" s="458">
        <v>245675184.25999999</v>
      </c>
      <c r="E16" s="458">
        <v>196161884.31</v>
      </c>
      <c r="F16" s="458">
        <v>6855473.5499999998</v>
      </c>
      <c r="G16" s="458">
        <v>42657826.399999999</v>
      </c>
      <c r="H16" s="458">
        <v>0</v>
      </c>
      <c r="I16" s="458">
        <v>0</v>
      </c>
      <c r="J16" s="458">
        <v>6622927082.1499996</v>
      </c>
      <c r="K16" s="458">
        <v>365290655.66000003</v>
      </c>
      <c r="L16" s="458">
        <v>1833921.72</v>
      </c>
      <c r="M16" s="458">
        <v>0</v>
      </c>
      <c r="N16" s="458">
        <v>1748720.1</v>
      </c>
      <c r="O16" s="458">
        <v>0</v>
      </c>
      <c r="P16" s="458">
        <v>0</v>
      </c>
      <c r="Q16" s="458">
        <v>0</v>
      </c>
    </row>
    <row r="17" spans="1:17">
      <c r="A17" s="459" t="s">
        <v>729</v>
      </c>
      <c r="B17" s="458">
        <v>15000000</v>
      </c>
      <c r="C17" s="458">
        <v>15000000</v>
      </c>
      <c r="D17" s="458">
        <v>15000000</v>
      </c>
      <c r="E17" s="458">
        <v>0</v>
      </c>
      <c r="F17" s="458">
        <v>0</v>
      </c>
      <c r="G17" s="458">
        <v>15000000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0.399999999999999">
      <c r="A18" s="460" t="s">
        <v>730</v>
      </c>
      <c r="B18" s="458">
        <v>1139257.78</v>
      </c>
      <c r="C18" s="458">
        <v>1139257.78</v>
      </c>
      <c r="D18" s="458">
        <v>67226.48</v>
      </c>
      <c r="E18" s="458">
        <v>57507.46</v>
      </c>
      <c r="F18" s="458">
        <v>0</v>
      </c>
      <c r="G18" s="458">
        <v>9719.02</v>
      </c>
      <c r="H18" s="458">
        <v>0</v>
      </c>
      <c r="I18" s="458">
        <v>0</v>
      </c>
      <c r="J18" s="458">
        <v>0</v>
      </c>
      <c r="K18" s="458">
        <v>0</v>
      </c>
      <c r="L18" s="458">
        <v>320106.94</v>
      </c>
      <c r="M18" s="458">
        <v>307985.74</v>
      </c>
      <c r="N18" s="458">
        <v>443938.62</v>
      </c>
      <c r="O18" s="458">
        <v>0</v>
      </c>
      <c r="P18" s="458">
        <v>0</v>
      </c>
      <c r="Q18" s="458">
        <v>0</v>
      </c>
    </row>
    <row r="19" spans="1:17">
      <c r="A19" s="459" t="s">
        <v>731</v>
      </c>
      <c r="B19" s="458">
        <v>753614.7</v>
      </c>
      <c r="C19" s="458">
        <v>753614.7</v>
      </c>
      <c r="D19" s="458">
        <v>0</v>
      </c>
      <c r="E19" s="458">
        <v>0</v>
      </c>
      <c r="F19" s="458">
        <v>0</v>
      </c>
      <c r="G19" s="458">
        <v>0</v>
      </c>
      <c r="H19" s="458">
        <v>0</v>
      </c>
      <c r="I19" s="458">
        <v>0</v>
      </c>
      <c r="J19" s="458">
        <v>0</v>
      </c>
      <c r="K19" s="458">
        <v>0</v>
      </c>
      <c r="L19" s="458">
        <v>204547.65</v>
      </c>
      <c r="M19" s="458">
        <v>119114.43</v>
      </c>
      <c r="N19" s="458">
        <v>429952.62</v>
      </c>
      <c r="O19" s="458">
        <v>0</v>
      </c>
      <c r="P19" s="458">
        <v>0</v>
      </c>
      <c r="Q19" s="458">
        <v>0</v>
      </c>
    </row>
    <row r="20" spans="1:17">
      <c r="A20" s="459" t="s">
        <v>732</v>
      </c>
      <c r="B20" s="458">
        <v>385643.08</v>
      </c>
      <c r="C20" s="458">
        <v>385643.08</v>
      </c>
      <c r="D20" s="458">
        <v>67226.48</v>
      </c>
      <c r="E20" s="458">
        <v>57507.46</v>
      </c>
      <c r="F20" s="458">
        <v>0</v>
      </c>
      <c r="G20" s="458">
        <v>9719.02</v>
      </c>
      <c r="H20" s="458">
        <v>0</v>
      </c>
      <c r="I20" s="458">
        <v>0</v>
      </c>
      <c r="J20" s="458">
        <v>0</v>
      </c>
      <c r="K20" s="458">
        <v>0</v>
      </c>
      <c r="L20" s="458">
        <v>115559.29</v>
      </c>
      <c r="M20" s="458">
        <v>188871.31</v>
      </c>
      <c r="N20" s="458">
        <v>13986</v>
      </c>
      <c r="O20" s="458">
        <v>0</v>
      </c>
      <c r="P20" s="458">
        <v>0</v>
      </c>
      <c r="Q20" s="458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220" t="s">
        <v>734</v>
      </c>
      <c r="C24" s="2217" t="s">
        <v>735</v>
      </c>
      <c r="D24" s="2218"/>
      <c r="E24" s="2218"/>
      <c r="F24" s="2218"/>
      <c r="G24" s="2218"/>
      <c r="H24" s="2218"/>
      <c r="I24" s="2218"/>
      <c r="J24" s="2218"/>
      <c r="K24" s="2218"/>
      <c r="L24" s="2218"/>
      <c r="M24" s="2218"/>
      <c r="N24" s="2219"/>
      <c r="O24" s="2217" t="s">
        <v>736</v>
      </c>
      <c r="P24" s="2218"/>
      <c r="Q24" s="2219"/>
    </row>
    <row r="25" spans="1:17">
      <c r="A25" s="2215"/>
      <c r="B25" s="2221"/>
      <c r="C25" s="2221" t="s">
        <v>737</v>
      </c>
      <c r="D25" s="2212" t="s">
        <v>738</v>
      </c>
      <c r="E25" s="2212" t="s">
        <v>739</v>
      </c>
      <c r="F25" s="2212" t="s">
        <v>740</v>
      </c>
      <c r="G25" s="2212" t="s">
        <v>741</v>
      </c>
      <c r="H25" s="2212" t="s">
        <v>712</v>
      </c>
      <c r="I25" s="2212" t="s">
        <v>742</v>
      </c>
      <c r="J25" s="2212" t="s">
        <v>714</v>
      </c>
      <c r="K25" s="2212" t="s">
        <v>715</v>
      </c>
      <c r="L25" s="2212" t="s">
        <v>716</v>
      </c>
      <c r="M25" s="2212" t="s">
        <v>717</v>
      </c>
      <c r="N25" s="2212" t="s">
        <v>718</v>
      </c>
      <c r="O25" s="2212" t="s">
        <v>719</v>
      </c>
      <c r="P25" s="2212" t="s">
        <v>720</v>
      </c>
      <c r="Q25" s="2220" t="s">
        <v>721</v>
      </c>
    </row>
    <row r="26" spans="1:17">
      <c r="A26" s="2215"/>
      <c r="B26" s="2221"/>
      <c r="C26" s="2221"/>
      <c r="D26" s="2212"/>
      <c r="E26" s="2212"/>
      <c r="F26" s="2212"/>
      <c r="G26" s="2212"/>
      <c r="H26" s="2212"/>
      <c r="I26" s="2212"/>
      <c r="J26" s="2212"/>
      <c r="K26" s="2212"/>
      <c r="L26" s="2212"/>
      <c r="M26" s="2212"/>
      <c r="N26" s="2212"/>
      <c r="O26" s="2212"/>
      <c r="P26" s="2212"/>
      <c r="Q26" s="2221"/>
    </row>
    <row r="27" spans="1:17">
      <c r="A27" s="2215"/>
      <c r="B27" s="2221"/>
      <c r="C27" s="2221"/>
      <c r="D27" s="2212"/>
      <c r="E27" s="2212"/>
      <c r="F27" s="2212"/>
      <c r="G27" s="2212"/>
      <c r="H27" s="2212"/>
      <c r="I27" s="2212"/>
      <c r="J27" s="2212"/>
      <c r="K27" s="2212"/>
      <c r="L27" s="2212"/>
      <c r="M27" s="2212"/>
      <c r="N27" s="2212"/>
      <c r="O27" s="2212"/>
      <c r="P27" s="2212"/>
      <c r="Q27" s="2221"/>
    </row>
    <row r="28" spans="1:17" ht="27" customHeight="1">
      <c r="A28" s="2216"/>
      <c r="B28" s="2222"/>
      <c r="C28" s="2222"/>
      <c r="D28" s="2212"/>
      <c r="E28" s="2212"/>
      <c r="F28" s="2212"/>
      <c r="G28" s="2212"/>
      <c r="H28" s="2212"/>
      <c r="I28" s="2212"/>
      <c r="J28" s="2212"/>
      <c r="K28" s="2212"/>
      <c r="L28" s="2212"/>
      <c r="M28" s="2212"/>
      <c r="N28" s="2212"/>
      <c r="O28" s="2212"/>
      <c r="P28" s="2212"/>
      <c r="Q28" s="222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>
      <c r="A30" s="1059"/>
      <c r="B30" s="2093" t="s">
        <v>180</v>
      </c>
      <c r="C30" s="2224"/>
      <c r="D30" s="2224"/>
      <c r="E30" s="2224"/>
      <c r="F30" s="2224"/>
      <c r="G30" s="2224"/>
      <c r="H30" s="2224"/>
      <c r="I30" s="2224"/>
      <c r="J30" s="2224"/>
      <c r="K30" s="2224"/>
      <c r="L30" s="2224"/>
      <c r="M30" s="2224"/>
      <c r="N30" s="2224"/>
      <c r="O30" s="2224"/>
      <c r="P30" s="2224"/>
      <c r="Q30" s="2225"/>
    </row>
    <row r="31" spans="1:17">
      <c r="A31" s="1063" t="s">
        <v>743</v>
      </c>
      <c r="B31" s="503">
        <v>186113.85</v>
      </c>
      <c r="C31" s="503">
        <v>186113.85</v>
      </c>
      <c r="D31" s="503">
        <v>50000</v>
      </c>
      <c r="E31" s="503">
        <v>50000</v>
      </c>
      <c r="F31" s="503">
        <v>0</v>
      </c>
      <c r="G31" s="503">
        <v>0</v>
      </c>
      <c r="H31" s="503">
        <v>0</v>
      </c>
      <c r="I31" s="503">
        <v>0</v>
      </c>
      <c r="J31" s="503">
        <v>0</v>
      </c>
      <c r="K31" s="503">
        <v>0</v>
      </c>
      <c r="L31" s="503">
        <v>1471.52</v>
      </c>
      <c r="M31" s="503">
        <v>134642.32999999999</v>
      </c>
      <c r="N31" s="503">
        <v>0</v>
      </c>
      <c r="O31" s="503">
        <v>0</v>
      </c>
      <c r="P31" s="503">
        <v>0</v>
      </c>
      <c r="Q31" s="503">
        <v>0</v>
      </c>
    </row>
    <row r="32" spans="1:17">
      <c r="A32" s="1064" t="s">
        <v>744</v>
      </c>
      <c r="B32" s="503">
        <v>1476.05</v>
      </c>
      <c r="C32" s="503">
        <v>1476.05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0</v>
      </c>
      <c r="K32" s="503">
        <v>0</v>
      </c>
      <c r="L32" s="503">
        <v>1471.52</v>
      </c>
      <c r="M32" s="503">
        <v>4.53</v>
      </c>
      <c r="N32" s="503">
        <v>0</v>
      </c>
      <c r="O32" s="503">
        <v>0</v>
      </c>
      <c r="P32" s="503">
        <v>0</v>
      </c>
      <c r="Q32" s="503">
        <v>0</v>
      </c>
    </row>
    <row r="33" spans="1:17">
      <c r="A33" s="1064" t="s">
        <v>745</v>
      </c>
      <c r="B33" s="503">
        <v>184637.8</v>
      </c>
      <c r="C33" s="503">
        <v>184637.8</v>
      </c>
      <c r="D33" s="503">
        <v>50000</v>
      </c>
      <c r="E33" s="503">
        <v>50000</v>
      </c>
      <c r="F33" s="503">
        <v>0</v>
      </c>
      <c r="G33" s="503">
        <v>0</v>
      </c>
      <c r="H33" s="503">
        <v>0</v>
      </c>
      <c r="I33" s="503">
        <v>0</v>
      </c>
      <c r="J33" s="503">
        <v>0</v>
      </c>
      <c r="K33" s="503">
        <v>0</v>
      </c>
      <c r="L33" s="503">
        <v>0</v>
      </c>
      <c r="M33" s="503">
        <v>134637.79999999999</v>
      </c>
      <c r="N33" s="503">
        <v>0</v>
      </c>
      <c r="O33" s="503">
        <v>0</v>
      </c>
      <c r="P33" s="503">
        <v>0</v>
      </c>
      <c r="Q33" s="503">
        <v>0</v>
      </c>
    </row>
    <row r="34" spans="1:17">
      <c r="A34" s="1063" t="s">
        <v>746</v>
      </c>
      <c r="B34" s="503">
        <v>213060599.37</v>
      </c>
      <c r="C34" s="503">
        <v>213060599.37</v>
      </c>
      <c r="D34" s="503">
        <v>154738932.84999999</v>
      </c>
      <c r="E34" s="503">
        <v>33648.14</v>
      </c>
      <c r="F34" s="503">
        <v>2470.4</v>
      </c>
      <c r="G34" s="503">
        <v>154702814.31</v>
      </c>
      <c r="H34" s="503">
        <v>0</v>
      </c>
      <c r="I34" s="503">
        <v>0</v>
      </c>
      <c r="J34" s="503">
        <v>0</v>
      </c>
      <c r="K34" s="503">
        <v>0</v>
      </c>
      <c r="L34" s="503">
        <v>45989343.299999997</v>
      </c>
      <c r="M34" s="503">
        <v>11135744.41</v>
      </c>
      <c r="N34" s="503">
        <v>1196578.81</v>
      </c>
      <c r="O34" s="503">
        <v>0</v>
      </c>
      <c r="P34" s="503">
        <v>0</v>
      </c>
      <c r="Q34" s="503">
        <v>0</v>
      </c>
    </row>
    <row r="35" spans="1:17">
      <c r="A35" s="1064" t="s">
        <v>747</v>
      </c>
      <c r="B35" s="503">
        <v>29800875.870000001</v>
      </c>
      <c r="C35" s="503">
        <v>29800875.870000001</v>
      </c>
      <c r="D35" s="503">
        <v>25621458.98</v>
      </c>
      <c r="E35" s="503">
        <v>0</v>
      </c>
      <c r="F35" s="503">
        <v>0</v>
      </c>
      <c r="G35" s="503">
        <v>25621458.98</v>
      </c>
      <c r="H35" s="503">
        <v>0</v>
      </c>
      <c r="I35" s="503">
        <v>0</v>
      </c>
      <c r="J35" s="503">
        <v>0</v>
      </c>
      <c r="K35" s="503">
        <v>0</v>
      </c>
      <c r="L35" s="503">
        <v>2829357.89</v>
      </c>
      <c r="M35" s="503">
        <v>1350059</v>
      </c>
      <c r="N35" s="503">
        <v>0</v>
      </c>
      <c r="O35" s="503">
        <v>0</v>
      </c>
      <c r="P35" s="503">
        <v>0</v>
      </c>
      <c r="Q35" s="503">
        <v>0</v>
      </c>
    </row>
    <row r="36" spans="1:17">
      <c r="A36" s="1064" t="s">
        <v>748</v>
      </c>
      <c r="B36" s="503">
        <v>183259723.5</v>
      </c>
      <c r="C36" s="503">
        <v>183259723.5</v>
      </c>
      <c r="D36" s="503">
        <v>129117473.87</v>
      </c>
      <c r="E36" s="503">
        <v>33648.14</v>
      </c>
      <c r="F36" s="503">
        <v>2470.4</v>
      </c>
      <c r="G36" s="503">
        <v>129081355.33</v>
      </c>
      <c r="H36" s="503">
        <v>0</v>
      </c>
      <c r="I36" s="503">
        <v>0</v>
      </c>
      <c r="J36" s="503">
        <v>0</v>
      </c>
      <c r="K36" s="503">
        <v>0</v>
      </c>
      <c r="L36" s="503">
        <v>43159985.409999996</v>
      </c>
      <c r="M36" s="503">
        <v>9785685.4100000001</v>
      </c>
      <c r="N36" s="503">
        <v>1196578.81</v>
      </c>
      <c r="O36" s="503">
        <v>0</v>
      </c>
      <c r="P36" s="503">
        <v>0</v>
      </c>
      <c r="Q36" s="503">
        <v>0</v>
      </c>
    </row>
    <row r="37" spans="1:17" ht="24.6" customHeight="1">
      <c r="A37" s="1063" t="s">
        <v>749</v>
      </c>
      <c r="B37" s="503">
        <v>7092880281.3000002</v>
      </c>
      <c r="C37" s="503">
        <v>7092880281.3000002</v>
      </c>
      <c r="D37" s="503">
        <v>97730.91</v>
      </c>
      <c r="E37" s="503">
        <v>5042.62</v>
      </c>
      <c r="F37" s="503">
        <v>2903</v>
      </c>
      <c r="G37" s="503">
        <v>89785.29</v>
      </c>
      <c r="H37" s="503">
        <v>0</v>
      </c>
      <c r="I37" s="503">
        <v>3500747.12</v>
      </c>
      <c r="J37" s="503">
        <v>7089099003.6300001</v>
      </c>
      <c r="K37" s="503">
        <v>40543.800000000003</v>
      </c>
      <c r="L37" s="503">
        <v>45972.72</v>
      </c>
      <c r="M37" s="503">
        <v>2000</v>
      </c>
      <c r="N37" s="503">
        <v>94283.12</v>
      </c>
      <c r="O37" s="503">
        <v>0</v>
      </c>
      <c r="P37" s="503">
        <v>0</v>
      </c>
      <c r="Q37" s="503">
        <v>0</v>
      </c>
    </row>
    <row r="38" spans="1:17">
      <c r="A38" s="1064" t="s">
        <v>750</v>
      </c>
      <c r="B38" s="503">
        <v>67334.89</v>
      </c>
      <c r="C38" s="503">
        <v>67334.89</v>
      </c>
      <c r="D38" s="503">
        <v>67334.89</v>
      </c>
      <c r="E38" s="503">
        <v>0</v>
      </c>
      <c r="F38" s="503">
        <v>0</v>
      </c>
      <c r="G38" s="503">
        <v>67334.89</v>
      </c>
      <c r="H38" s="503">
        <v>0</v>
      </c>
      <c r="I38" s="503">
        <v>0</v>
      </c>
      <c r="J38" s="503">
        <v>0</v>
      </c>
      <c r="K38" s="503">
        <v>0</v>
      </c>
      <c r="L38" s="503">
        <v>0</v>
      </c>
      <c r="M38" s="503">
        <v>0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4" t="s">
        <v>751</v>
      </c>
      <c r="B39" s="503">
        <v>6869853681.6499996</v>
      </c>
      <c r="C39" s="503">
        <v>6869853681.6499996</v>
      </c>
      <c r="D39" s="503">
        <v>22288.62</v>
      </c>
      <c r="E39" s="503">
        <v>1013.09</v>
      </c>
      <c r="F39" s="503">
        <v>263</v>
      </c>
      <c r="G39" s="503">
        <v>21012.53</v>
      </c>
      <c r="H39" s="503">
        <v>0</v>
      </c>
      <c r="I39" s="503">
        <v>3500747.12</v>
      </c>
      <c r="J39" s="503">
        <v>6866191906.8900003</v>
      </c>
      <c r="K39" s="503">
        <v>32028.799999999999</v>
      </c>
      <c r="L39" s="503">
        <v>12427.1</v>
      </c>
      <c r="M39" s="503">
        <v>0</v>
      </c>
      <c r="N39" s="503">
        <v>94283.12</v>
      </c>
      <c r="O39" s="503">
        <v>0</v>
      </c>
      <c r="P39" s="503">
        <v>0</v>
      </c>
      <c r="Q39" s="503">
        <v>0</v>
      </c>
    </row>
    <row r="40" spans="1:17">
      <c r="A40" s="1064" t="s">
        <v>752</v>
      </c>
      <c r="B40" s="503">
        <v>222959264.75999999</v>
      </c>
      <c r="C40" s="503">
        <v>222959264.75999999</v>
      </c>
      <c r="D40" s="503">
        <v>8107.4</v>
      </c>
      <c r="E40" s="503">
        <v>4029.53</v>
      </c>
      <c r="F40" s="503">
        <v>2640</v>
      </c>
      <c r="G40" s="503">
        <v>1437.87</v>
      </c>
      <c r="H40" s="503">
        <v>0</v>
      </c>
      <c r="I40" s="503">
        <v>0</v>
      </c>
      <c r="J40" s="503">
        <v>222907096.74000001</v>
      </c>
      <c r="K40" s="503">
        <v>8515</v>
      </c>
      <c r="L40" s="503">
        <v>33545.620000000003</v>
      </c>
      <c r="M40" s="503">
        <v>2000</v>
      </c>
      <c r="N40" s="503">
        <v>0</v>
      </c>
      <c r="O40" s="503">
        <v>0</v>
      </c>
      <c r="P40" s="503">
        <v>0</v>
      </c>
      <c r="Q40" s="503">
        <v>0</v>
      </c>
    </row>
    <row r="41" spans="1:17" ht="20.399999999999999">
      <c r="A41" s="1063" t="s">
        <v>753</v>
      </c>
      <c r="B41" s="503">
        <v>866968231.51999998</v>
      </c>
      <c r="C41" s="503">
        <v>866085329.99000001</v>
      </c>
      <c r="D41" s="503">
        <v>34383924.460000001</v>
      </c>
      <c r="E41" s="503">
        <v>10083758.76</v>
      </c>
      <c r="F41" s="503">
        <v>1311817.07</v>
      </c>
      <c r="G41" s="503">
        <v>22983914.190000001</v>
      </c>
      <c r="H41" s="503">
        <v>4434.4399999999996</v>
      </c>
      <c r="I41" s="503">
        <v>0</v>
      </c>
      <c r="J41" s="503">
        <v>3038071</v>
      </c>
      <c r="K41" s="503">
        <v>185331.72</v>
      </c>
      <c r="L41" s="503">
        <v>231316624.63</v>
      </c>
      <c r="M41" s="503">
        <v>592692217.76999998</v>
      </c>
      <c r="N41" s="503">
        <v>4469160.41</v>
      </c>
      <c r="O41" s="503">
        <v>882901.53</v>
      </c>
      <c r="P41" s="503">
        <v>301811.46999999997</v>
      </c>
      <c r="Q41" s="503">
        <v>581090.06000000006</v>
      </c>
    </row>
    <row r="42" spans="1:17">
      <c r="A42" s="1064" t="s">
        <v>754</v>
      </c>
      <c r="B42" s="503">
        <v>183615158.19</v>
      </c>
      <c r="C42" s="503">
        <v>183582945.28</v>
      </c>
      <c r="D42" s="503">
        <v>3142712.46</v>
      </c>
      <c r="E42" s="503">
        <v>39212.94</v>
      </c>
      <c r="F42" s="503">
        <v>468593.41</v>
      </c>
      <c r="G42" s="503">
        <v>2633091.75</v>
      </c>
      <c r="H42" s="503">
        <v>1814.36</v>
      </c>
      <c r="I42" s="503">
        <v>0</v>
      </c>
      <c r="J42" s="503">
        <v>26775.48</v>
      </c>
      <c r="K42" s="503">
        <v>111955.77</v>
      </c>
      <c r="L42" s="503">
        <v>73568365.950000003</v>
      </c>
      <c r="M42" s="503">
        <v>105508483.91</v>
      </c>
      <c r="N42" s="503">
        <v>1224651.71</v>
      </c>
      <c r="O42" s="503">
        <v>32212.91</v>
      </c>
      <c r="P42" s="503">
        <v>23046.91</v>
      </c>
      <c r="Q42" s="503">
        <v>9166</v>
      </c>
    </row>
    <row r="43" spans="1:17">
      <c r="A43" s="1064" t="s">
        <v>755</v>
      </c>
      <c r="B43" s="503">
        <v>683353073.33000004</v>
      </c>
      <c r="C43" s="503">
        <v>682502384.71000004</v>
      </c>
      <c r="D43" s="503">
        <v>31241212</v>
      </c>
      <c r="E43" s="503">
        <v>10044545.82</v>
      </c>
      <c r="F43" s="503">
        <v>843223.66</v>
      </c>
      <c r="G43" s="503">
        <v>20350822.440000001</v>
      </c>
      <c r="H43" s="503">
        <v>2620.08</v>
      </c>
      <c r="I43" s="503">
        <v>0</v>
      </c>
      <c r="J43" s="503">
        <v>3011295.52</v>
      </c>
      <c r="K43" s="503">
        <v>73375.95</v>
      </c>
      <c r="L43" s="503">
        <v>157748258.68000001</v>
      </c>
      <c r="M43" s="503">
        <v>487183733.86000001</v>
      </c>
      <c r="N43" s="503">
        <v>3244508.7</v>
      </c>
      <c r="O43" s="503">
        <v>850688.62</v>
      </c>
      <c r="P43" s="503">
        <v>278764.56</v>
      </c>
      <c r="Q43" s="503">
        <v>571924.06000000006</v>
      </c>
    </row>
    <row r="44" spans="1:17" ht="20.399999999999999">
      <c r="A44" s="1063" t="s">
        <v>756</v>
      </c>
      <c r="B44" s="503">
        <v>762128473.39999998</v>
      </c>
      <c r="C44" s="503">
        <v>762084564.88999999</v>
      </c>
      <c r="D44" s="503">
        <v>200292499.53</v>
      </c>
      <c r="E44" s="503">
        <v>20157249.59</v>
      </c>
      <c r="F44" s="503">
        <v>5379039.3499999996</v>
      </c>
      <c r="G44" s="503">
        <v>172858145.02000001</v>
      </c>
      <c r="H44" s="503">
        <v>1898065.57</v>
      </c>
      <c r="I44" s="503">
        <v>0</v>
      </c>
      <c r="J44" s="503">
        <v>167345.14000000001</v>
      </c>
      <c r="K44" s="503">
        <v>9742158.3699999992</v>
      </c>
      <c r="L44" s="503">
        <v>466467629.97000003</v>
      </c>
      <c r="M44" s="503">
        <v>77893451.840000004</v>
      </c>
      <c r="N44" s="503">
        <v>7521480.04</v>
      </c>
      <c r="O44" s="503">
        <v>43908.51</v>
      </c>
      <c r="P44" s="503">
        <v>8509.41</v>
      </c>
      <c r="Q44" s="503">
        <v>35399.1</v>
      </c>
    </row>
    <row r="45" spans="1:17">
      <c r="A45" s="1064" t="s">
        <v>757</v>
      </c>
      <c r="B45" s="503">
        <v>51059839.450000003</v>
      </c>
      <c r="C45" s="503">
        <v>51051703.600000001</v>
      </c>
      <c r="D45" s="503">
        <v>17512770.629999999</v>
      </c>
      <c r="E45" s="503">
        <v>385638.2</v>
      </c>
      <c r="F45" s="503">
        <v>255498.57</v>
      </c>
      <c r="G45" s="503">
        <v>15456457.390000001</v>
      </c>
      <c r="H45" s="503">
        <v>1415176.47</v>
      </c>
      <c r="I45" s="503">
        <v>0</v>
      </c>
      <c r="J45" s="503">
        <v>97028.98</v>
      </c>
      <c r="K45" s="503">
        <v>377821.36</v>
      </c>
      <c r="L45" s="503">
        <v>19076194.09</v>
      </c>
      <c r="M45" s="503">
        <v>13275758.880000001</v>
      </c>
      <c r="N45" s="503">
        <v>712129.66</v>
      </c>
      <c r="O45" s="503">
        <v>8135.85</v>
      </c>
      <c r="P45" s="503">
        <v>8135.85</v>
      </c>
      <c r="Q45" s="503">
        <v>0</v>
      </c>
    </row>
    <row r="46" spans="1:17" ht="20.399999999999999">
      <c r="A46" s="1064" t="s">
        <v>758</v>
      </c>
      <c r="B46" s="503">
        <v>945332.46</v>
      </c>
      <c r="C46" s="503">
        <v>945332.46</v>
      </c>
      <c r="D46" s="503">
        <v>888735.72</v>
      </c>
      <c r="E46" s="503">
        <v>462802.36</v>
      </c>
      <c r="F46" s="503">
        <v>0</v>
      </c>
      <c r="G46" s="503">
        <v>252171.95</v>
      </c>
      <c r="H46" s="503">
        <v>173761.41</v>
      </c>
      <c r="I46" s="503">
        <v>0</v>
      </c>
      <c r="J46" s="503">
        <v>0</v>
      </c>
      <c r="K46" s="503">
        <v>147.37</v>
      </c>
      <c r="L46" s="503">
        <v>2822.06</v>
      </c>
      <c r="M46" s="503">
        <v>53408.639999999999</v>
      </c>
      <c r="N46" s="503">
        <v>218.67</v>
      </c>
      <c r="O46" s="503">
        <v>0</v>
      </c>
      <c r="P46" s="503">
        <v>0</v>
      </c>
      <c r="Q46" s="503">
        <v>0</v>
      </c>
    </row>
    <row r="47" spans="1:17" ht="20.399999999999999">
      <c r="A47" s="1064" t="s">
        <v>759</v>
      </c>
      <c r="B47" s="503">
        <v>710123301.49000001</v>
      </c>
      <c r="C47" s="503">
        <v>710087528.83000004</v>
      </c>
      <c r="D47" s="503">
        <v>181890993.18000001</v>
      </c>
      <c r="E47" s="503">
        <v>19308809.030000001</v>
      </c>
      <c r="F47" s="503">
        <v>5123540.78</v>
      </c>
      <c r="G47" s="503">
        <v>157149515.68000001</v>
      </c>
      <c r="H47" s="503">
        <v>309127.69</v>
      </c>
      <c r="I47" s="503">
        <v>0</v>
      </c>
      <c r="J47" s="503">
        <v>70316.160000000003</v>
      </c>
      <c r="K47" s="503">
        <v>9364189.6400000006</v>
      </c>
      <c r="L47" s="503">
        <v>447388613.81999999</v>
      </c>
      <c r="M47" s="503">
        <v>64564284.32</v>
      </c>
      <c r="N47" s="503">
        <v>6809131.71</v>
      </c>
      <c r="O47" s="503">
        <v>35772.660000000003</v>
      </c>
      <c r="P47" s="503">
        <v>373.56</v>
      </c>
      <c r="Q47" s="503">
        <v>35399.1</v>
      </c>
    </row>
    <row r="49" spans="2:13">
      <c r="B49" s="2085" t="s">
        <v>760</v>
      </c>
      <c r="C49" s="2085"/>
      <c r="D49" s="2085"/>
      <c r="E49" s="2085"/>
      <c r="F49" s="2085"/>
      <c r="G49" s="2085"/>
      <c r="H49" s="2085"/>
      <c r="I49" s="2085"/>
      <c r="J49" s="2085"/>
      <c r="K49" s="2085"/>
      <c r="L49" s="2085"/>
      <c r="M49" s="2085"/>
    </row>
    <row r="51" spans="2:13">
      <c r="B51" s="2105" t="s">
        <v>1</v>
      </c>
      <c r="C51" s="2106"/>
      <c r="D51" s="2106"/>
      <c r="E51" s="2107"/>
      <c r="F51" s="2114" t="s">
        <v>761</v>
      </c>
      <c r="G51" s="2093" t="s">
        <v>762</v>
      </c>
      <c r="H51" s="2094"/>
      <c r="I51" s="2094"/>
      <c r="J51" s="2094"/>
      <c r="K51" s="2094"/>
      <c r="L51" s="2095"/>
    </row>
    <row r="52" spans="2:13">
      <c r="B52" s="2108"/>
      <c r="C52" s="2109"/>
      <c r="D52" s="2109"/>
      <c r="E52" s="2110"/>
      <c r="F52" s="2097"/>
      <c r="G52" s="2212" t="s">
        <v>763</v>
      </c>
      <c r="H52" s="2096" t="s">
        <v>709</v>
      </c>
      <c r="I52" s="2096" t="s">
        <v>710</v>
      </c>
      <c r="J52" s="2096" t="s">
        <v>741</v>
      </c>
      <c r="K52" s="2096" t="s">
        <v>764</v>
      </c>
      <c r="L52" s="2213" t="s">
        <v>765</v>
      </c>
    </row>
    <row r="53" spans="2:13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3">
      <c r="B54" s="2108"/>
      <c r="C54" s="2109"/>
      <c r="D54" s="2109"/>
      <c r="E54" s="2110"/>
      <c r="F54" s="2097"/>
      <c r="G54" s="2212"/>
      <c r="H54" s="2096"/>
      <c r="I54" s="2096"/>
      <c r="J54" s="2096"/>
      <c r="K54" s="2096"/>
      <c r="L54" s="2213"/>
    </row>
    <row r="55" spans="2:13">
      <c r="B55" s="2111"/>
      <c r="C55" s="2112"/>
      <c r="D55" s="2112"/>
      <c r="E55" s="2113"/>
      <c r="F55" s="2098"/>
      <c r="G55" s="2212"/>
      <c r="H55" s="2096"/>
      <c r="I55" s="2096"/>
      <c r="J55" s="2096"/>
      <c r="K55" s="2096"/>
      <c r="L55" s="2213"/>
    </row>
    <row r="56" spans="2:13">
      <c r="B56" s="2096">
        <v>1</v>
      </c>
      <c r="C56" s="2096"/>
      <c r="D56" s="2096"/>
      <c r="E56" s="2096"/>
      <c r="F56" s="464">
        <v>2</v>
      </c>
      <c r="G56" s="464">
        <v>3</v>
      </c>
      <c r="H56" s="464">
        <v>4</v>
      </c>
      <c r="I56" s="464">
        <v>5</v>
      </c>
      <c r="J56" s="464">
        <v>6</v>
      </c>
      <c r="K56" s="464">
        <v>7</v>
      </c>
      <c r="L56" s="464">
        <v>8</v>
      </c>
    </row>
    <row r="57" spans="2:13">
      <c r="B57" s="2096"/>
      <c r="C57" s="2096"/>
      <c r="D57" s="2096"/>
      <c r="E57" s="2096"/>
      <c r="F57" s="2093" t="s">
        <v>180</v>
      </c>
      <c r="G57" s="2209"/>
      <c r="H57" s="2209"/>
      <c r="I57" s="2209"/>
      <c r="J57" s="2209"/>
      <c r="K57" s="2209"/>
      <c r="L57" s="2207"/>
    </row>
    <row r="58" spans="2:13" ht="22.95" customHeight="1">
      <c r="B58" s="2102" t="s">
        <v>766</v>
      </c>
      <c r="C58" s="2103"/>
      <c r="D58" s="2103"/>
      <c r="E58" s="2104"/>
      <c r="F58" s="458">
        <v>485788155.42000002</v>
      </c>
      <c r="G58" s="458">
        <v>238349387.93000001</v>
      </c>
      <c r="H58" s="458">
        <v>35725528.310000002</v>
      </c>
      <c r="I58" s="458">
        <v>11627395.57</v>
      </c>
      <c r="J58" s="458">
        <v>184452602.90000001</v>
      </c>
      <c r="K58" s="458">
        <v>6543861.1500000004</v>
      </c>
      <c r="L58" s="458">
        <v>247438767.49000001</v>
      </c>
    </row>
    <row r="59" spans="2:13" ht="22.2" customHeight="1">
      <c r="B59" s="2102" t="s">
        <v>767</v>
      </c>
      <c r="C59" s="2103"/>
      <c r="D59" s="2103"/>
      <c r="E59" s="2104"/>
      <c r="F59" s="458">
        <v>0</v>
      </c>
      <c r="G59" s="458">
        <v>0</v>
      </c>
      <c r="H59" s="458">
        <v>0</v>
      </c>
      <c r="I59" s="458">
        <v>0</v>
      </c>
      <c r="J59" s="458">
        <v>0</v>
      </c>
      <c r="K59" s="458">
        <v>0</v>
      </c>
      <c r="L59" s="458">
        <v>0</v>
      </c>
    </row>
    <row r="60" spans="2:13">
      <c r="B60" s="2102" t="s">
        <v>768</v>
      </c>
      <c r="C60" s="2103"/>
      <c r="D60" s="2103"/>
      <c r="E60" s="2104"/>
      <c r="F60" s="458">
        <v>37761533.979999997</v>
      </c>
      <c r="G60" s="458">
        <v>13523841.18</v>
      </c>
      <c r="H60" s="458">
        <v>0</v>
      </c>
      <c r="I60" s="458">
        <v>0</v>
      </c>
      <c r="J60" s="458">
        <v>13523841.18</v>
      </c>
      <c r="K60" s="458">
        <v>0</v>
      </c>
      <c r="L60" s="458">
        <v>24237692.800000001</v>
      </c>
    </row>
    <row r="61" spans="2:13">
      <c r="B61" s="2102" t="s">
        <v>769</v>
      </c>
      <c r="C61" s="2103"/>
      <c r="D61" s="2103"/>
      <c r="E61" s="2104"/>
      <c r="F61" s="458">
        <v>48876447.700000003</v>
      </c>
      <c r="G61" s="458">
        <v>20389031.969999999</v>
      </c>
      <c r="H61" s="458">
        <v>0</v>
      </c>
      <c r="I61" s="458">
        <v>0</v>
      </c>
      <c r="J61" s="458">
        <v>20389031.969999999</v>
      </c>
      <c r="K61" s="458">
        <v>0</v>
      </c>
      <c r="L61" s="458">
        <v>28487415.73</v>
      </c>
    </row>
    <row r="62" spans="2:13" ht="25.2" customHeight="1">
      <c r="B62" s="2102" t="s">
        <v>770</v>
      </c>
      <c r="C62" s="2103"/>
      <c r="D62" s="2103"/>
      <c r="E62" s="2104"/>
      <c r="F62" s="458">
        <v>12607230.779999999</v>
      </c>
      <c r="G62" s="458">
        <v>12607230.779999999</v>
      </c>
      <c r="H62" s="458">
        <v>0</v>
      </c>
      <c r="I62" s="458">
        <v>0</v>
      </c>
      <c r="J62" s="458">
        <v>12607230.779999999</v>
      </c>
      <c r="K62" s="458">
        <v>0</v>
      </c>
      <c r="L62" s="458">
        <v>0</v>
      </c>
    </row>
    <row r="63" spans="2:13" ht="27" customHeight="1">
      <c r="B63" s="2102" t="s">
        <v>771</v>
      </c>
      <c r="C63" s="2103"/>
      <c r="D63" s="2103"/>
      <c r="E63" s="2104"/>
      <c r="F63" s="458">
        <v>3752854.4</v>
      </c>
      <c r="G63" s="458">
        <v>1300742.06</v>
      </c>
      <c r="H63" s="458">
        <v>0</v>
      </c>
      <c r="I63" s="458">
        <v>0</v>
      </c>
      <c r="J63" s="458">
        <v>1300742.06</v>
      </c>
      <c r="K63" s="458">
        <v>0</v>
      </c>
      <c r="L63" s="458">
        <v>2452112.34</v>
      </c>
    </row>
    <row r="64" spans="2:13" ht="22.95" customHeight="1">
      <c r="B64" s="2102" t="s">
        <v>772</v>
      </c>
      <c r="C64" s="2103"/>
      <c r="D64" s="2103"/>
      <c r="E64" s="2104"/>
      <c r="F64" s="458">
        <v>1208758.3400000001</v>
      </c>
      <c r="G64" s="458">
        <v>1208758.3400000001</v>
      </c>
      <c r="H64" s="458">
        <v>0</v>
      </c>
      <c r="I64" s="458">
        <v>0</v>
      </c>
      <c r="J64" s="458">
        <v>1208758.3400000001</v>
      </c>
      <c r="K64" s="458">
        <v>0</v>
      </c>
      <c r="L64" s="458">
        <v>0</v>
      </c>
    </row>
    <row r="66" spans="1:5">
      <c r="A66" s="855" t="s">
        <v>1146</v>
      </c>
      <c r="B66" s="855"/>
      <c r="C66" s="855"/>
      <c r="D66" s="855"/>
      <c r="E66" s="853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O25:O28"/>
    <mergeCell ref="P25:P28"/>
    <mergeCell ref="Q25:Q28"/>
    <mergeCell ref="B30:Q30"/>
    <mergeCell ref="B49:M49"/>
    <mergeCell ref="I25:I28"/>
    <mergeCell ref="J25:J28"/>
    <mergeCell ref="K25:K28"/>
    <mergeCell ref="L25:L28"/>
    <mergeCell ref="M25:M28"/>
    <mergeCell ref="N25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51181102362204722" right="0.31496062992125984" top="0.74803149606299213" bottom="0.55118110236220474" header="0.31496062992125984" footer="0.31496062992125984"/>
  <pageSetup paperSize="9" scale="71" orientation="landscape" r:id="rId1"/>
  <rowBreaks count="1" manualBreakCount="1">
    <brk id="38" max="1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B2DE-430B-48E8-855C-06D970C8A8A0}">
  <dimension ref="A1:G26"/>
  <sheetViews>
    <sheetView workbookViewId="0">
      <selection activeCell="E16" sqref="E16"/>
    </sheetView>
  </sheetViews>
  <sheetFormatPr defaultColWidth="9.109375" defaultRowHeight="13.8"/>
  <cols>
    <col min="1" max="1" width="5.33203125" style="468" customWidth="1"/>
    <col min="2" max="2" width="15.6640625" style="468" customWidth="1"/>
    <col min="3" max="3" width="9.88671875" style="468" customWidth="1"/>
    <col min="4" max="6" width="9.109375" style="468"/>
    <col min="7" max="7" width="10.6640625" style="468" customWidth="1"/>
    <col min="8" max="16384" width="9.109375" style="468"/>
  </cols>
  <sheetData>
    <row r="1" spans="1:7" ht="14.4">
      <c r="A1" s="289" t="s">
        <v>1115</v>
      </c>
      <c r="B1" s="470"/>
      <c r="C1" s="470"/>
      <c r="D1" s="470"/>
      <c r="E1" s="470"/>
      <c r="F1" s="470"/>
      <c r="G1" s="470"/>
    </row>
    <row r="3" spans="1:7">
      <c r="A3" s="2117" t="s">
        <v>91</v>
      </c>
      <c r="B3" s="2119" t="s">
        <v>1</v>
      </c>
      <c r="C3" s="2121" t="s">
        <v>174</v>
      </c>
      <c r="D3" s="389" t="s">
        <v>175</v>
      </c>
      <c r="E3" s="389" t="s">
        <v>176</v>
      </c>
      <c r="F3" s="389" t="s">
        <v>177</v>
      </c>
      <c r="G3" s="387" t="s">
        <v>178</v>
      </c>
    </row>
    <row r="4" spans="1:7">
      <c r="A4" s="2118"/>
      <c r="B4" s="2120"/>
      <c r="C4" s="2122"/>
      <c r="D4" s="2123" t="s">
        <v>179</v>
      </c>
      <c r="E4" s="2124"/>
      <c r="F4" s="2124"/>
      <c r="G4" s="2125"/>
    </row>
    <row r="5" spans="1:7" ht="14.4">
      <c r="A5" s="2118"/>
      <c r="B5" s="2120"/>
      <c r="C5" s="306"/>
      <c r="D5" s="2126" t="s">
        <v>180</v>
      </c>
      <c r="E5" s="2127"/>
      <c r="F5" s="2127"/>
      <c r="G5" s="2128"/>
    </row>
    <row r="6" spans="1:7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7">
      <c r="A7" s="308"/>
      <c r="B7" s="309" t="s">
        <v>134</v>
      </c>
      <c r="C7" s="312">
        <v>25328317</v>
      </c>
      <c r="D7" s="318">
        <v>2195</v>
      </c>
      <c r="E7" s="318">
        <v>2168.5</v>
      </c>
      <c r="F7" s="318">
        <v>26.5</v>
      </c>
      <c r="G7" s="315">
        <v>287</v>
      </c>
    </row>
    <row r="8" spans="1:7">
      <c r="A8" s="377" t="s">
        <v>100</v>
      </c>
      <c r="B8" s="310" t="s">
        <v>101</v>
      </c>
      <c r="C8" s="313">
        <v>1938162</v>
      </c>
      <c r="D8" s="319">
        <v>2266.6</v>
      </c>
      <c r="E8" s="319">
        <v>2168.5</v>
      </c>
      <c r="F8" s="319">
        <v>98.1</v>
      </c>
      <c r="G8" s="316">
        <v>265.60000000000002</v>
      </c>
    </row>
    <row r="9" spans="1:7">
      <c r="A9" s="377" t="s">
        <v>102</v>
      </c>
      <c r="B9" s="310" t="s">
        <v>103</v>
      </c>
      <c r="C9" s="313">
        <v>1285333</v>
      </c>
      <c r="D9" s="319">
        <v>2128.3000000000002</v>
      </c>
      <c r="E9" s="319">
        <v>2092.1999999999998</v>
      </c>
      <c r="F9" s="319">
        <v>36.1</v>
      </c>
      <c r="G9" s="316">
        <v>199</v>
      </c>
    </row>
    <row r="10" spans="1:7">
      <c r="A10" s="377" t="s">
        <v>104</v>
      </c>
      <c r="B10" s="310" t="s">
        <v>105</v>
      </c>
      <c r="C10" s="313">
        <v>1511584</v>
      </c>
      <c r="D10" s="319">
        <v>2330.5</v>
      </c>
      <c r="E10" s="319">
        <v>2349.4</v>
      </c>
      <c r="F10" s="319">
        <v>-18.899999999999999</v>
      </c>
      <c r="G10" s="316">
        <v>400.4</v>
      </c>
    </row>
    <row r="11" spans="1:7">
      <c r="A11" s="377" t="s">
        <v>106</v>
      </c>
      <c r="B11" s="310" t="s">
        <v>107</v>
      </c>
      <c r="C11" s="313">
        <v>720844</v>
      </c>
      <c r="D11" s="319">
        <v>2275.8000000000002</v>
      </c>
      <c r="E11" s="319">
        <v>2304.4</v>
      </c>
      <c r="F11" s="319">
        <v>-28.6</v>
      </c>
      <c r="G11" s="316">
        <v>360.9</v>
      </c>
    </row>
    <row r="12" spans="1:7">
      <c r="A12" s="377" t="s">
        <v>108</v>
      </c>
      <c r="B12" s="310" t="s">
        <v>109</v>
      </c>
      <c r="C12" s="313">
        <v>1598801</v>
      </c>
      <c r="D12" s="319">
        <v>2099.6</v>
      </c>
      <c r="E12" s="319">
        <v>2054</v>
      </c>
      <c r="F12" s="319">
        <v>45.6</v>
      </c>
      <c r="G12" s="316">
        <v>299.39999999999998</v>
      </c>
    </row>
    <row r="13" spans="1:7">
      <c r="A13" s="377" t="s">
        <v>110</v>
      </c>
      <c r="B13" s="310" t="s">
        <v>111</v>
      </c>
      <c r="C13" s="313">
        <v>2439944</v>
      </c>
      <c r="D13" s="319">
        <v>1861.2</v>
      </c>
      <c r="E13" s="319">
        <v>1840.1</v>
      </c>
      <c r="F13" s="319">
        <v>21</v>
      </c>
      <c r="G13" s="316">
        <v>260.2</v>
      </c>
    </row>
    <row r="14" spans="1:7">
      <c r="A14" s="377" t="s">
        <v>112</v>
      </c>
      <c r="B14" s="310" t="s">
        <v>113</v>
      </c>
      <c r="C14" s="313">
        <v>3218207</v>
      </c>
      <c r="D14" s="319">
        <v>2277.1</v>
      </c>
      <c r="E14" s="319">
        <v>2262.4</v>
      </c>
      <c r="F14" s="319">
        <v>14.7</v>
      </c>
      <c r="G14" s="316">
        <v>360</v>
      </c>
    </row>
    <row r="15" spans="1:7">
      <c r="A15" s="377" t="s">
        <v>114</v>
      </c>
      <c r="B15" s="310" t="s">
        <v>115</v>
      </c>
      <c r="C15" s="313">
        <v>810648</v>
      </c>
      <c r="D15" s="319">
        <v>2177.6999999999998</v>
      </c>
      <c r="E15" s="319">
        <v>2074.3000000000002</v>
      </c>
      <c r="F15" s="319">
        <v>103.4</v>
      </c>
      <c r="G15" s="316">
        <v>355.1</v>
      </c>
    </row>
    <row r="16" spans="1:7">
      <c r="A16" s="377" t="s">
        <v>116</v>
      </c>
      <c r="B16" s="310" t="s">
        <v>117</v>
      </c>
      <c r="C16" s="313">
        <v>1730586</v>
      </c>
      <c r="D16" s="319">
        <v>2208.6</v>
      </c>
      <c r="E16" s="319">
        <v>2188.3000000000002</v>
      </c>
      <c r="F16" s="319">
        <v>20.3</v>
      </c>
      <c r="G16" s="316">
        <v>196.8</v>
      </c>
    </row>
    <row r="17" spans="1:7">
      <c r="A17" s="377" t="s">
        <v>118</v>
      </c>
      <c r="B17" s="310" t="s">
        <v>119</v>
      </c>
      <c r="C17" s="313">
        <v>718586</v>
      </c>
      <c r="D17" s="319">
        <v>2549.5</v>
      </c>
      <c r="E17" s="319">
        <v>2579.5</v>
      </c>
      <c r="F17" s="319">
        <v>-30</v>
      </c>
      <c r="G17" s="316">
        <v>205.3</v>
      </c>
    </row>
    <row r="18" spans="1:7">
      <c r="A18" s="377" t="s">
        <v>120</v>
      </c>
      <c r="B18" s="310" t="s">
        <v>121</v>
      </c>
      <c r="C18" s="313">
        <v>1513606</v>
      </c>
      <c r="D18" s="319">
        <v>2214.8000000000002</v>
      </c>
      <c r="E18" s="319">
        <v>2196.4</v>
      </c>
      <c r="F18" s="319">
        <v>18.399999999999999</v>
      </c>
      <c r="G18" s="316">
        <v>312.89999999999998</v>
      </c>
    </row>
    <row r="19" spans="1:7">
      <c r="A19" s="377" t="s">
        <v>122</v>
      </c>
      <c r="B19" s="310" t="s">
        <v>123</v>
      </c>
      <c r="C19" s="313">
        <v>1950582</v>
      </c>
      <c r="D19" s="319">
        <v>1898.4</v>
      </c>
      <c r="E19" s="319">
        <v>1878.7</v>
      </c>
      <c r="F19" s="319">
        <v>19.7</v>
      </c>
      <c r="G19" s="316">
        <v>124.6</v>
      </c>
    </row>
    <row r="20" spans="1:7">
      <c r="A20" s="377" t="s">
        <v>124</v>
      </c>
      <c r="B20" s="310" t="s">
        <v>125</v>
      </c>
      <c r="C20" s="313">
        <v>986204</v>
      </c>
      <c r="D20" s="319">
        <v>2369.4</v>
      </c>
      <c r="E20" s="319">
        <v>2351.4</v>
      </c>
      <c r="F20" s="319">
        <v>18.100000000000001</v>
      </c>
      <c r="G20" s="316">
        <v>217.8</v>
      </c>
    </row>
    <row r="21" spans="1:7">
      <c r="A21" s="377" t="s">
        <v>126</v>
      </c>
      <c r="B21" s="310" t="s">
        <v>127</v>
      </c>
      <c r="C21" s="313">
        <v>1077676</v>
      </c>
      <c r="D21" s="319">
        <v>2669</v>
      </c>
      <c r="E21" s="319">
        <v>2660.5</v>
      </c>
      <c r="F21" s="319">
        <v>8.6</v>
      </c>
      <c r="G21" s="316">
        <v>351.8</v>
      </c>
    </row>
    <row r="22" spans="1:7">
      <c r="A22" s="377" t="s">
        <v>128</v>
      </c>
      <c r="B22" s="310" t="s">
        <v>129</v>
      </c>
      <c r="C22" s="313">
        <v>2729280</v>
      </c>
      <c r="D22" s="319">
        <v>2045.4</v>
      </c>
      <c r="E22" s="319">
        <v>1997.2</v>
      </c>
      <c r="F22" s="319">
        <v>48.2</v>
      </c>
      <c r="G22" s="316">
        <v>328.8</v>
      </c>
    </row>
    <row r="23" spans="1:7">
      <c r="A23" s="378" t="s">
        <v>130</v>
      </c>
      <c r="B23" s="311" t="s">
        <v>131</v>
      </c>
      <c r="C23" s="314">
        <v>1098274</v>
      </c>
      <c r="D23" s="320">
        <v>2557</v>
      </c>
      <c r="E23" s="320">
        <v>2566</v>
      </c>
      <c r="F23" s="320">
        <v>-8.9</v>
      </c>
      <c r="G23" s="317">
        <v>343.4</v>
      </c>
    </row>
    <row r="25" spans="1:7" ht="14.4">
      <c r="A25" s="1081" t="s">
        <v>132</v>
      </c>
      <c r="B25" s="917" t="s">
        <v>1122</v>
      </c>
      <c r="C25" s="304"/>
      <c r="D25" s="304"/>
      <c r="E25" s="304"/>
      <c r="F25" s="304"/>
      <c r="G25" s="304"/>
    </row>
    <row r="26" spans="1:7" ht="14.4">
      <c r="A26" s="1081"/>
      <c r="B26" s="917" t="s">
        <v>1123</v>
      </c>
      <c r="C26" s="304"/>
      <c r="D26" s="304"/>
      <c r="E26" s="304"/>
      <c r="F26" s="304"/>
      <c r="G26" s="304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0F33-5111-4FE4-92D7-3B5AE20CD2C3}">
  <dimension ref="A1:H29"/>
  <sheetViews>
    <sheetView view="pageBreakPreview" topLeftCell="A5" zoomScaleNormal="100" zoomScaleSheetLayoutView="100" workbookViewId="0">
      <selection activeCell="D21" sqref="D21"/>
    </sheetView>
  </sheetViews>
  <sheetFormatPr defaultColWidth="9.109375" defaultRowHeight="13.2"/>
  <cols>
    <col min="1" max="1" width="39.33203125" style="669" customWidth="1"/>
    <col min="2" max="2" width="12.88671875" style="669" bestFit="1" customWidth="1"/>
    <col min="3" max="3" width="12.5546875" style="669" bestFit="1" customWidth="1"/>
    <col min="4" max="4" width="12.88671875" style="669" customWidth="1"/>
    <col min="5" max="5" width="7.88671875" style="669" customWidth="1"/>
    <col min="6" max="7" width="7.6640625" style="669" customWidth="1"/>
    <col min="8" max="16384" width="9.109375" style="669"/>
  </cols>
  <sheetData>
    <row r="1" spans="1:8" ht="13.8">
      <c r="A1" s="2318" t="s">
        <v>895</v>
      </c>
      <c r="B1" s="2318"/>
      <c r="C1" s="2318"/>
      <c r="D1" s="2318"/>
      <c r="E1" s="2318"/>
      <c r="F1" s="2318"/>
      <c r="G1" s="2318"/>
      <c r="H1" s="687"/>
    </row>
    <row r="3" spans="1:8">
      <c r="A3" s="2319" t="s">
        <v>1</v>
      </c>
      <c r="B3" s="2321" t="s">
        <v>811</v>
      </c>
      <c r="C3" s="2239" t="s">
        <v>1139</v>
      </c>
      <c r="D3" s="2323" t="s">
        <v>1142</v>
      </c>
      <c r="E3" s="2237" t="s">
        <v>896</v>
      </c>
      <c r="F3" s="2239" t="s">
        <v>5</v>
      </c>
      <c r="G3" s="2241" t="s">
        <v>878</v>
      </c>
    </row>
    <row r="4" spans="1:8">
      <c r="A4" s="2320"/>
      <c r="B4" s="2322"/>
      <c r="C4" s="2240"/>
      <c r="D4" s="2324"/>
      <c r="E4" s="2238"/>
      <c r="F4" s="2240"/>
      <c r="G4" s="2242"/>
    </row>
    <row r="5" spans="1:8">
      <c r="A5" s="2320"/>
      <c r="B5" s="2322"/>
      <c r="C5" s="2240"/>
      <c r="D5" s="2324"/>
      <c r="E5" s="2238"/>
      <c r="F5" s="2240"/>
      <c r="G5" s="2242"/>
    </row>
    <row r="6" spans="1:8">
      <c r="A6" s="2320"/>
      <c r="B6" s="2143" t="s">
        <v>180</v>
      </c>
      <c r="C6" s="2243"/>
      <c r="D6" s="2144"/>
      <c r="E6" s="2325" t="s">
        <v>139</v>
      </c>
      <c r="F6" s="2244"/>
      <c r="G6" s="2245"/>
    </row>
    <row r="7" spans="1:8">
      <c r="A7" s="986" t="s">
        <v>10</v>
      </c>
      <c r="B7" s="970" t="s">
        <v>11</v>
      </c>
      <c r="C7" s="969" t="s">
        <v>12</v>
      </c>
      <c r="D7" s="987" t="s">
        <v>13</v>
      </c>
      <c r="E7" s="977" t="s">
        <v>14</v>
      </c>
      <c r="F7" s="969" t="s">
        <v>15</v>
      </c>
      <c r="G7" s="978" t="s">
        <v>16</v>
      </c>
    </row>
    <row r="8" spans="1:8" ht="26.4">
      <c r="A8" s="639" t="s">
        <v>879</v>
      </c>
      <c r="B8" s="2052">
        <v>45275543188.209999</v>
      </c>
      <c r="C8" s="2049">
        <v>55830852917.199997</v>
      </c>
      <c r="D8" s="971">
        <v>55596895875.209999</v>
      </c>
      <c r="E8" s="642">
        <f>D8/C8*100</f>
        <v>99.580953845829711</v>
      </c>
      <c r="F8" s="643">
        <f>D8/$D$8*100</f>
        <v>100</v>
      </c>
      <c r="G8" s="644">
        <f>D8/B8*100</f>
        <v>122.79675065209983</v>
      </c>
    </row>
    <row r="9" spans="1:8" ht="26.4">
      <c r="A9" s="645" t="s">
        <v>880</v>
      </c>
      <c r="B9" s="2053">
        <v>15028756765.75</v>
      </c>
      <c r="C9" s="2050">
        <v>18461412835.759998</v>
      </c>
      <c r="D9" s="972">
        <v>18898771009.550003</v>
      </c>
      <c r="E9" s="642">
        <f t="shared" ref="E9:E17" si="0">D9/C9*100</f>
        <v>102.36903956203631</v>
      </c>
      <c r="F9" s="643">
        <f t="shared" ref="F9:F17" si="1">D9/$D$8*100</f>
        <v>33.992493127618559</v>
      </c>
      <c r="G9" s="644">
        <f t="shared" ref="G9:G17" si="2">D9/B9*100</f>
        <v>125.75072778221835</v>
      </c>
    </row>
    <row r="10" spans="1:8">
      <c r="A10" s="649" t="s">
        <v>882</v>
      </c>
      <c r="B10" s="2054">
        <v>5780456106</v>
      </c>
      <c r="C10" s="2051">
        <v>8779840193.5100002</v>
      </c>
      <c r="D10" s="973">
        <v>8920467891</v>
      </c>
      <c r="E10" s="653">
        <f t="shared" si="0"/>
        <v>101.6017113568189</v>
      </c>
      <c r="F10" s="654">
        <f t="shared" si="1"/>
        <v>16.044902778425676</v>
      </c>
      <c r="G10" s="655">
        <f t="shared" si="2"/>
        <v>154.32117686596962</v>
      </c>
    </row>
    <row r="11" spans="1:8">
      <c r="A11" s="649" t="s">
        <v>881</v>
      </c>
      <c r="B11" s="2054">
        <v>475133231</v>
      </c>
      <c r="C11" s="2051">
        <v>596375302</v>
      </c>
      <c r="D11" s="973">
        <v>597023640</v>
      </c>
      <c r="E11" s="653">
        <f t="shared" si="0"/>
        <v>100.10871308684746</v>
      </c>
      <c r="F11" s="654">
        <f t="shared" si="1"/>
        <v>1.0738434774129284</v>
      </c>
      <c r="G11" s="655">
        <f t="shared" si="2"/>
        <v>125.65394315684057</v>
      </c>
    </row>
    <row r="12" spans="1:8">
      <c r="A12" s="649" t="s">
        <v>635</v>
      </c>
      <c r="B12" s="2055">
        <v>357987548.62</v>
      </c>
      <c r="C12" s="2051">
        <v>392785945.54000002</v>
      </c>
      <c r="D12" s="985">
        <v>358725409.04000002</v>
      </c>
      <c r="E12" s="653">
        <f t="shared" si="0"/>
        <v>91.32847371787355</v>
      </c>
      <c r="F12" s="654">
        <f t="shared" si="1"/>
        <v>0.64522560728062417</v>
      </c>
      <c r="G12" s="655">
        <f t="shared" si="2"/>
        <v>100.20611343127558</v>
      </c>
    </row>
    <row r="13" spans="1:8">
      <c r="A13" s="649" t="s">
        <v>888</v>
      </c>
      <c r="B13" s="2054">
        <v>8415179880.1300001</v>
      </c>
      <c r="C13" s="2051">
        <v>8692411394.7099972</v>
      </c>
      <c r="D13" s="973">
        <v>9022554069.5100021</v>
      </c>
      <c r="E13" s="653">
        <f t="shared" si="0"/>
        <v>103.79805625629869</v>
      </c>
      <c r="F13" s="654">
        <f t="shared" si="1"/>
        <v>16.228521264499324</v>
      </c>
      <c r="G13" s="655">
        <f t="shared" si="2"/>
        <v>107.2176019768055</v>
      </c>
    </row>
    <row r="14" spans="1:8" ht="26.4">
      <c r="A14" s="645" t="s">
        <v>889</v>
      </c>
      <c r="B14" s="2053">
        <v>11890153169.1</v>
      </c>
      <c r="C14" s="2050">
        <v>13813808172.429998</v>
      </c>
      <c r="D14" s="972">
        <v>12990090082.659998</v>
      </c>
      <c r="E14" s="642">
        <f t="shared" si="0"/>
        <v>94.036994871450432</v>
      </c>
      <c r="F14" s="643">
        <f t="shared" si="1"/>
        <v>23.364775817370994</v>
      </c>
      <c r="G14" s="644">
        <f t="shared" si="2"/>
        <v>109.25082207030353</v>
      </c>
    </row>
    <row r="15" spans="1:8">
      <c r="A15" s="649" t="s">
        <v>890</v>
      </c>
      <c r="B15" s="2054">
        <v>10782622132.030001</v>
      </c>
      <c r="C15" s="2051">
        <v>12365925488.389999</v>
      </c>
      <c r="D15" s="973">
        <v>11679962747.799999</v>
      </c>
      <c r="E15" s="653">
        <f t="shared" si="0"/>
        <v>94.452799014242558</v>
      </c>
      <c r="F15" s="654">
        <f t="shared" si="1"/>
        <v>21.008300128870967</v>
      </c>
      <c r="G15" s="655">
        <f t="shared" si="2"/>
        <v>108.32210017918025</v>
      </c>
    </row>
    <row r="16" spans="1:8" ht="52.8">
      <c r="A16" s="656" t="s">
        <v>891</v>
      </c>
      <c r="B16" s="973">
        <v>1107531037.0699999</v>
      </c>
      <c r="C16" s="2051">
        <v>1447882684.04</v>
      </c>
      <c r="D16" s="973">
        <v>1310127334.8599999</v>
      </c>
      <c r="E16" s="653">
        <f t="shared" si="0"/>
        <v>90.485738195609613</v>
      </c>
      <c r="F16" s="654">
        <f t="shared" si="1"/>
        <v>2.3564756885000304</v>
      </c>
      <c r="G16" s="655">
        <f t="shared" si="2"/>
        <v>118.29260679917138</v>
      </c>
    </row>
    <row r="17" spans="1:7">
      <c r="A17" s="689" t="s">
        <v>892</v>
      </c>
      <c r="B17" s="974">
        <v>18356633253.360001</v>
      </c>
      <c r="C17" s="2056">
        <v>23555631909.009998</v>
      </c>
      <c r="D17" s="974">
        <v>23708034783</v>
      </c>
      <c r="E17" s="661">
        <f t="shared" si="0"/>
        <v>100.64699123580594</v>
      </c>
      <c r="F17" s="662">
        <f t="shared" si="1"/>
        <v>42.642731055010451</v>
      </c>
      <c r="G17" s="663">
        <f t="shared" si="2"/>
        <v>129.15241294947415</v>
      </c>
    </row>
    <row r="19" spans="1:7">
      <c r="A19" s="664" t="s">
        <v>1141</v>
      </c>
    </row>
    <row r="21" spans="1:7">
      <c r="F21" s="690"/>
    </row>
    <row r="29" spans="1:7">
      <c r="E29" s="686" t="s">
        <v>791</v>
      </c>
      <c r="F29" s="686" t="s">
        <v>791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754A-CE56-4060-A81F-5D2A3EB17DBE}">
  <sheetPr codeName="Arkusz9"/>
  <dimension ref="A1:H42"/>
  <sheetViews>
    <sheetView workbookViewId="0">
      <selection activeCell="E16" sqref="E16"/>
    </sheetView>
  </sheetViews>
  <sheetFormatPr defaultColWidth="8.88671875" defaultRowHeight="13.2"/>
  <cols>
    <col min="1" max="1" width="6.33203125" style="17" customWidth="1"/>
    <col min="2" max="2" width="29.109375" style="1" customWidth="1"/>
    <col min="3" max="4" width="12.44140625" style="2" customWidth="1"/>
    <col min="5" max="5" width="12.33203125" style="2" customWidth="1"/>
    <col min="6" max="8" width="7.109375" style="2" customWidth="1"/>
    <col min="9" max="16384" width="8.88671875" style="2"/>
  </cols>
  <sheetData>
    <row r="1" spans="1:8" ht="13.8">
      <c r="A1" s="469" t="s">
        <v>88</v>
      </c>
    </row>
    <row r="3" spans="1:8">
      <c r="A3" s="2146" t="s">
        <v>0</v>
      </c>
      <c r="B3" s="2149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52" t="s">
        <v>5</v>
      </c>
      <c r="H3" s="6" t="s">
        <v>6</v>
      </c>
    </row>
    <row r="4" spans="1:8">
      <c r="A4" s="2147"/>
      <c r="B4" s="2150"/>
      <c r="C4" s="7">
        <v>2023</v>
      </c>
      <c r="D4" s="8">
        <v>2024</v>
      </c>
      <c r="E4" s="8">
        <v>2024</v>
      </c>
      <c r="F4" s="9" t="s">
        <v>7</v>
      </c>
      <c r="G4" s="2153"/>
      <c r="H4" s="10" t="s">
        <v>8</v>
      </c>
    </row>
    <row r="5" spans="1:8">
      <c r="A5" s="2148"/>
      <c r="B5" s="2151"/>
      <c r="C5" s="2154" t="s">
        <v>97</v>
      </c>
      <c r="D5" s="2154"/>
      <c r="E5" s="2155"/>
      <c r="F5" s="2156" t="s">
        <v>9</v>
      </c>
      <c r="G5" s="2154"/>
      <c r="H5" s="2157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804"/>
      <c r="B7" s="809" t="s">
        <v>18</v>
      </c>
      <c r="C7" s="808">
        <v>45275543188.209999</v>
      </c>
      <c r="D7" s="805">
        <v>55830852917.199997</v>
      </c>
      <c r="E7" s="805">
        <v>55596895875.209999</v>
      </c>
      <c r="F7" s="806">
        <v>99.6</v>
      </c>
      <c r="G7" s="806">
        <v>100</v>
      </c>
      <c r="H7" s="807">
        <v>122.8</v>
      </c>
    </row>
    <row r="8" spans="1:8">
      <c r="A8" s="799" t="s">
        <v>19</v>
      </c>
      <c r="B8" s="810" t="s">
        <v>20</v>
      </c>
      <c r="C8" s="812">
        <v>249133443.68000001</v>
      </c>
      <c r="D8" s="813">
        <v>526076516.44</v>
      </c>
      <c r="E8" s="813">
        <v>482437859.26999998</v>
      </c>
      <c r="F8" s="798">
        <v>91.7</v>
      </c>
      <c r="G8" s="798">
        <v>0.9</v>
      </c>
      <c r="H8" s="800">
        <v>193.6</v>
      </c>
    </row>
    <row r="9" spans="1:8">
      <c r="A9" s="799" t="s">
        <v>21</v>
      </c>
      <c r="B9" s="810" t="s">
        <v>22</v>
      </c>
      <c r="C9" s="812">
        <v>26333408.760000002</v>
      </c>
      <c r="D9" s="813">
        <v>8534653.8800000008</v>
      </c>
      <c r="E9" s="813">
        <v>5913412.0700000003</v>
      </c>
      <c r="F9" s="798">
        <v>69.3</v>
      </c>
      <c r="G9" s="798">
        <v>0</v>
      </c>
      <c r="H9" s="800">
        <v>22.5</v>
      </c>
    </row>
    <row r="10" spans="1:8">
      <c r="A10" s="799" t="s">
        <v>23</v>
      </c>
      <c r="B10" s="810" t="s">
        <v>24</v>
      </c>
      <c r="C10" s="812">
        <v>55654</v>
      </c>
      <c r="D10" s="813">
        <v>293965.84999999998</v>
      </c>
      <c r="E10" s="813">
        <v>298445.84999999998</v>
      </c>
      <c r="F10" s="798">
        <v>101.5</v>
      </c>
      <c r="G10" s="798">
        <v>0</v>
      </c>
      <c r="H10" s="800">
        <v>536.29999999999995</v>
      </c>
    </row>
    <row r="11" spans="1:8">
      <c r="A11" s="799" t="s">
        <v>25</v>
      </c>
      <c r="B11" s="810" t="s">
        <v>26</v>
      </c>
      <c r="C11" s="812">
        <v>705242.89</v>
      </c>
      <c r="D11" s="813">
        <v>561620</v>
      </c>
      <c r="E11" s="813">
        <v>792410.44</v>
      </c>
      <c r="F11" s="798">
        <v>141.1</v>
      </c>
      <c r="G11" s="798">
        <v>0</v>
      </c>
      <c r="H11" s="800">
        <v>112.4</v>
      </c>
    </row>
    <row r="12" spans="1:8">
      <c r="A12" s="799" t="s">
        <v>27</v>
      </c>
      <c r="B12" s="810" t="s">
        <v>28</v>
      </c>
      <c r="C12" s="812">
        <v>17430585.350000001</v>
      </c>
      <c r="D12" s="813">
        <v>8254503.6299999999</v>
      </c>
      <c r="E12" s="813">
        <v>7721689.6900000004</v>
      </c>
      <c r="F12" s="798">
        <v>93.5</v>
      </c>
      <c r="G12" s="798">
        <v>0</v>
      </c>
      <c r="H12" s="800">
        <v>44.3</v>
      </c>
    </row>
    <row r="13" spans="1:8" ht="26.4">
      <c r="A13" s="799" t="s">
        <v>29</v>
      </c>
      <c r="B13" s="810" t="s">
        <v>30</v>
      </c>
      <c r="C13" s="812">
        <v>546746.48</v>
      </c>
      <c r="D13" s="813">
        <v>750353.4</v>
      </c>
      <c r="E13" s="813">
        <v>461467.69</v>
      </c>
      <c r="F13" s="798">
        <v>61.5</v>
      </c>
      <c r="G13" s="798">
        <v>0</v>
      </c>
      <c r="H13" s="800">
        <v>84.4</v>
      </c>
    </row>
    <row r="14" spans="1:8">
      <c r="A14" s="799" t="s">
        <v>31</v>
      </c>
      <c r="B14" s="810" t="s">
        <v>32</v>
      </c>
      <c r="C14" s="812">
        <v>0</v>
      </c>
      <c r="D14" s="813">
        <v>0</v>
      </c>
      <c r="E14" s="813">
        <v>0</v>
      </c>
      <c r="F14" s="798" t="s">
        <v>86</v>
      </c>
      <c r="G14" s="798">
        <v>0</v>
      </c>
      <c r="H14" s="800" t="s">
        <v>86</v>
      </c>
    </row>
    <row r="15" spans="1:8">
      <c r="A15" s="799" t="s">
        <v>33</v>
      </c>
      <c r="B15" s="810" t="s">
        <v>34</v>
      </c>
      <c r="C15" s="812">
        <v>10026.31</v>
      </c>
      <c r="D15" s="813">
        <v>0</v>
      </c>
      <c r="E15" s="813">
        <v>0</v>
      </c>
      <c r="F15" s="798" t="s">
        <v>86</v>
      </c>
      <c r="G15" s="798">
        <v>0</v>
      </c>
      <c r="H15" s="800">
        <v>0</v>
      </c>
    </row>
    <row r="16" spans="1:8">
      <c r="A16" s="799" t="s">
        <v>35</v>
      </c>
      <c r="B16" s="810" t="s">
        <v>36</v>
      </c>
      <c r="C16" s="812">
        <v>5910827448.6300001</v>
      </c>
      <c r="D16" s="813">
        <v>6352384481.1300001</v>
      </c>
      <c r="E16" s="813">
        <v>6057202984.3900003</v>
      </c>
      <c r="F16" s="798">
        <v>95.4</v>
      </c>
      <c r="G16" s="798">
        <v>10.9</v>
      </c>
      <c r="H16" s="800">
        <v>102.5</v>
      </c>
    </row>
    <row r="17" spans="1:8">
      <c r="A17" s="799" t="s">
        <v>37</v>
      </c>
      <c r="B17" s="810" t="s">
        <v>38</v>
      </c>
      <c r="C17" s="812">
        <v>5462072.5599999996</v>
      </c>
      <c r="D17" s="813">
        <v>14493959.380000001</v>
      </c>
      <c r="E17" s="813">
        <v>10866103.66</v>
      </c>
      <c r="F17" s="798">
        <v>75</v>
      </c>
      <c r="G17" s="798">
        <v>0</v>
      </c>
      <c r="H17" s="800">
        <v>198.9</v>
      </c>
    </row>
    <row r="18" spans="1:8">
      <c r="A18" s="799" t="s">
        <v>39</v>
      </c>
      <c r="B18" s="810" t="s">
        <v>40</v>
      </c>
      <c r="C18" s="812">
        <v>663842930.53999996</v>
      </c>
      <c r="D18" s="813">
        <v>806490257.90999997</v>
      </c>
      <c r="E18" s="813">
        <v>777105801.09000003</v>
      </c>
      <c r="F18" s="798">
        <v>96.4</v>
      </c>
      <c r="G18" s="798">
        <v>1.4</v>
      </c>
      <c r="H18" s="800">
        <v>117.1</v>
      </c>
    </row>
    <row r="19" spans="1:8">
      <c r="A19" s="799" t="s">
        <v>41</v>
      </c>
      <c r="B19" s="810" t="s">
        <v>42</v>
      </c>
      <c r="C19" s="812">
        <v>734245673.91999996</v>
      </c>
      <c r="D19" s="813">
        <v>792803522.73000002</v>
      </c>
      <c r="E19" s="813">
        <v>805135302.91999996</v>
      </c>
      <c r="F19" s="798">
        <v>101.6</v>
      </c>
      <c r="G19" s="798">
        <v>1.4</v>
      </c>
      <c r="H19" s="800">
        <v>109.7</v>
      </c>
    </row>
    <row r="20" spans="1:8">
      <c r="A20" s="799" t="s">
        <v>43</v>
      </c>
      <c r="B20" s="810" t="s">
        <v>44</v>
      </c>
      <c r="C20" s="812">
        <v>9095495.75</v>
      </c>
      <c r="D20" s="813">
        <v>23479932.129999999</v>
      </c>
      <c r="E20" s="813">
        <v>23560559.359999999</v>
      </c>
      <c r="F20" s="798">
        <v>100.3</v>
      </c>
      <c r="G20" s="798">
        <v>0</v>
      </c>
      <c r="H20" s="800">
        <v>259</v>
      </c>
    </row>
    <row r="21" spans="1:8">
      <c r="A21" s="799" t="s">
        <v>45</v>
      </c>
      <c r="B21" s="810" t="s">
        <v>46</v>
      </c>
      <c r="C21" s="812">
        <v>178878.27</v>
      </c>
      <c r="D21" s="813">
        <v>7772</v>
      </c>
      <c r="E21" s="813">
        <v>66603.839999999997</v>
      </c>
      <c r="F21" s="798">
        <v>857</v>
      </c>
      <c r="G21" s="798">
        <v>0</v>
      </c>
      <c r="H21" s="800">
        <v>37.200000000000003</v>
      </c>
    </row>
    <row r="22" spans="1:8">
      <c r="A22" s="799" t="s">
        <v>47</v>
      </c>
      <c r="B22" s="810" t="s">
        <v>48</v>
      </c>
      <c r="C22" s="812">
        <v>372276762.52999997</v>
      </c>
      <c r="D22" s="813">
        <v>483803311.44</v>
      </c>
      <c r="E22" s="813">
        <v>490669039.37</v>
      </c>
      <c r="F22" s="798">
        <v>101.4</v>
      </c>
      <c r="G22" s="798">
        <v>0.9</v>
      </c>
      <c r="H22" s="800">
        <v>131.80000000000001</v>
      </c>
    </row>
    <row r="23" spans="1:8" ht="39.6">
      <c r="A23" s="799" t="s">
        <v>49</v>
      </c>
      <c r="B23" s="810" t="s">
        <v>50</v>
      </c>
      <c r="C23" s="812">
        <v>0</v>
      </c>
      <c r="D23" s="813">
        <v>31570529.109999999</v>
      </c>
      <c r="E23" s="813">
        <v>28569028.84</v>
      </c>
      <c r="F23" s="798">
        <v>90.5</v>
      </c>
      <c r="G23" s="798">
        <v>0.1</v>
      </c>
      <c r="H23" s="800" t="s">
        <v>86</v>
      </c>
    </row>
    <row r="24" spans="1:8">
      <c r="A24" s="799" t="s">
        <v>51</v>
      </c>
      <c r="B24" s="810" t="s">
        <v>52</v>
      </c>
      <c r="C24" s="812">
        <v>120531553.66</v>
      </c>
      <c r="D24" s="813">
        <v>34239646.549999997</v>
      </c>
      <c r="E24" s="813">
        <v>32251296.760000002</v>
      </c>
      <c r="F24" s="798">
        <v>94.2</v>
      </c>
      <c r="G24" s="798">
        <v>0.1</v>
      </c>
      <c r="H24" s="800">
        <v>26.8</v>
      </c>
    </row>
    <row r="25" spans="1:8">
      <c r="A25" s="799" t="s">
        <v>53</v>
      </c>
      <c r="B25" s="810" t="s">
        <v>54</v>
      </c>
      <c r="C25" s="812">
        <v>0</v>
      </c>
      <c r="D25" s="813">
        <v>0</v>
      </c>
      <c r="E25" s="813">
        <v>0</v>
      </c>
      <c r="F25" s="798" t="s">
        <v>86</v>
      </c>
      <c r="G25" s="798">
        <v>0</v>
      </c>
      <c r="H25" s="800" t="s">
        <v>86</v>
      </c>
    </row>
    <row r="26" spans="1:8" ht="26.4">
      <c r="A26" s="799" t="s">
        <v>55</v>
      </c>
      <c r="B26" s="810" t="s">
        <v>56</v>
      </c>
      <c r="C26" s="812">
        <v>2707569775.3099999</v>
      </c>
      <c r="D26" s="813">
        <v>3061035572.5900002</v>
      </c>
      <c r="E26" s="813">
        <v>3033204675.3099999</v>
      </c>
      <c r="F26" s="798">
        <v>99.1</v>
      </c>
      <c r="G26" s="798">
        <v>5.5</v>
      </c>
      <c r="H26" s="800">
        <v>112</v>
      </c>
    </row>
    <row r="27" spans="1:8">
      <c r="A27" s="799" t="s">
        <v>57</v>
      </c>
      <c r="B27" s="810" t="s">
        <v>58</v>
      </c>
      <c r="C27" s="812">
        <v>67679444.400000006</v>
      </c>
      <c r="D27" s="813">
        <v>72524469.310000002</v>
      </c>
      <c r="E27" s="813">
        <v>71826776.099999994</v>
      </c>
      <c r="F27" s="798">
        <v>99</v>
      </c>
      <c r="G27" s="798">
        <v>0.1</v>
      </c>
      <c r="H27" s="800">
        <v>106.1</v>
      </c>
    </row>
    <row r="28" spans="1:8" ht="52.8">
      <c r="A28" s="799" t="s">
        <v>59</v>
      </c>
      <c r="B28" s="810" t="s">
        <v>60</v>
      </c>
      <c r="C28" s="812">
        <v>6949729955.6999998</v>
      </c>
      <c r="D28" s="813">
        <v>9963530781.4400005</v>
      </c>
      <c r="E28" s="813">
        <v>10142345533.139999</v>
      </c>
      <c r="F28" s="798">
        <v>101.8</v>
      </c>
      <c r="G28" s="798">
        <v>18.2</v>
      </c>
      <c r="H28" s="800">
        <v>145.9</v>
      </c>
    </row>
    <row r="29" spans="1:8">
      <c r="A29" s="799" t="s">
        <v>61</v>
      </c>
      <c r="B29" s="810" t="s">
        <v>62</v>
      </c>
      <c r="C29" s="812">
        <v>1213649.95</v>
      </c>
      <c r="D29" s="813">
        <v>1493491.71</v>
      </c>
      <c r="E29" s="813">
        <v>1316463.72</v>
      </c>
      <c r="F29" s="798">
        <v>88.1</v>
      </c>
      <c r="G29" s="798">
        <v>0</v>
      </c>
      <c r="H29" s="800">
        <v>108.5</v>
      </c>
    </row>
    <row r="30" spans="1:8">
      <c r="A30" s="799" t="s">
        <v>63</v>
      </c>
      <c r="B30" s="810" t="s">
        <v>64</v>
      </c>
      <c r="C30" s="812">
        <v>19617006404.23</v>
      </c>
      <c r="D30" s="813">
        <v>24871430227.779999</v>
      </c>
      <c r="E30" s="813">
        <v>24971139012.669998</v>
      </c>
      <c r="F30" s="798">
        <v>100.4</v>
      </c>
      <c r="G30" s="798">
        <v>44.9</v>
      </c>
      <c r="H30" s="800">
        <v>127.3</v>
      </c>
    </row>
    <row r="31" spans="1:8">
      <c r="A31" s="799" t="s">
        <v>65</v>
      </c>
      <c r="B31" s="810" t="s">
        <v>66</v>
      </c>
      <c r="C31" s="812">
        <v>1295133090.7</v>
      </c>
      <c r="D31" s="813">
        <v>1283894603.6300001</v>
      </c>
      <c r="E31" s="813">
        <v>1212816894.98</v>
      </c>
      <c r="F31" s="798">
        <v>94.5</v>
      </c>
      <c r="G31" s="798">
        <v>2.2000000000000002</v>
      </c>
      <c r="H31" s="800">
        <v>93.6</v>
      </c>
    </row>
    <row r="32" spans="1:8">
      <c r="A32" s="799" t="s">
        <v>67</v>
      </c>
      <c r="B32" s="810" t="s">
        <v>68</v>
      </c>
      <c r="C32" s="812">
        <v>332137879.38</v>
      </c>
      <c r="D32" s="813">
        <v>293194852.56999999</v>
      </c>
      <c r="E32" s="813">
        <v>278263693.97000003</v>
      </c>
      <c r="F32" s="798">
        <v>94.9</v>
      </c>
      <c r="G32" s="798">
        <v>0.5</v>
      </c>
      <c r="H32" s="800">
        <v>83.8</v>
      </c>
    </row>
    <row r="33" spans="1:8">
      <c r="A33" s="799" t="s">
        <v>69</v>
      </c>
      <c r="B33" s="810" t="s">
        <v>70</v>
      </c>
      <c r="C33" s="812">
        <v>4025013894.9899998</v>
      </c>
      <c r="D33" s="813">
        <v>4608482118.9899998</v>
      </c>
      <c r="E33" s="813">
        <v>4578399519.3299999</v>
      </c>
      <c r="F33" s="798">
        <v>99.3</v>
      </c>
      <c r="G33" s="798">
        <v>8.1999999999999993</v>
      </c>
      <c r="H33" s="800">
        <v>113.7</v>
      </c>
    </row>
    <row r="34" spans="1:8" ht="26.4">
      <c r="A34" s="799" t="s">
        <v>71</v>
      </c>
      <c r="B34" s="810" t="s">
        <v>72</v>
      </c>
      <c r="C34" s="812">
        <v>618566696.49000001</v>
      </c>
      <c r="D34" s="813">
        <v>651840825.87</v>
      </c>
      <c r="E34" s="813">
        <v>645270858.69000006</v>
      </c>
      <c r="F34" s="798">
        <v>99</v>
      </c>
      <c r="G34" s="798">
        <v>1.2</v>
      </c>
      <c r="H34" s="800">
        <v>104.3</v>
      </c>
    </row>
    <row r="35" spans="1:8">
      <c r="A35" s="799" t="s">
        <v>73</v>
      </c>
      <c r="B35" s="810" t="s">
        <v>74</v>
      </c>
      <c r="C35" s="812">
        <v>276672855.06999999</v>
      </c>
      <c r="D35" s="813">
        <v>264692414.49000001</v>
      </c>
      <c r="E35" s="813">
        <v>267228431.90000001</v>
      </c>
      <c r="F35" s="798">
        <v>101</v>
      </c>
      <c r="G35" s="798">
        <v>0.5</v>
      </c>
      <c r="H35" s="800">
        <v>96.6</v>
      </c>
    </row>
    <row r="36" spans="1:8">
      <c r="A36" s="799" t="s">
        <v>75</v>
      </c>
      <c r="B36" s="810" t="s">
        <v>76</v>
      </c>
      <c r="C36" s="812">
        <v>900393790.38</v>
      </c>
      <c r="D36" s="813">
        <v>1080135899.21</v>
      </c>
      <c r="E36" s="813">
        <v>1143624383.78</v>
      </c>
      <c r="F36" s="798">
        <v>105.9</v>
      </c>
      <c r="G36" s="798">
        <v>2.1</v>
      </c>
      <c r="H36" s="800">
        <v>127</v>
      </c>
    </row>
    <row r="37" spans="1:8" ht="26.4">
      <c r="A37" s="799" t="s">
        <v>77</v>
      </c>
      <c r="B37" s="810" t="s">
        <v>78</v>
      </c>
      <c r="C37" s="812">
        <v>165092778.47</v>
      </c>
      <c r="D37" s="813">
        <v>161855312.36000001</v>
      </c>
      <c r="E37" s="813">
        <v>148142521.53</v>
      </c>
      <c r="F37" s="798">
        <v>91.5</v>
      </c>
      <c r="G37" s="798">
        <v>0.3</v>
      </c>
      <c r="H37" s="800">
        <v>89.7</v>
      </c>
    </row>
    <row r="38" spans="1:8">
      <c r="A38" s="799" t="s">
        <v>79</v>
      </c>
      <c r="B38" s="810" t="s">
        <v>80</v>
      </c>
      <c r="C38" s="812">
        <v>71857265.379999995</v>
      </c>
      <c r="D38" s="813">
        <v>221388402.96000001</v>
      </c>
      <c r="E38" s="813">
        <v>186953028.06999999</v>
      </c>
      <c r="F38" s="798">
        <v>84.4</v>
      </c>
      <c r="G38" s="798">
        <v>0.3</v>
      </c>
      <c r="H38" s="800">
        <v>260.2</v>
      </c>
    </row>
    <row r="39" spans="1:8" ht="39.6">
      <c r="A39" s="799" t="s">
        <v>81</v>
      </c>
      <c r="B39" s="810" t="s">
        <v>82</v>
      </c>
      <c r="C39" s="812">
        <v>26460</v>
      </c>
      <c r="D39" s="813">
        <v>569023</v>
      </c>
      <c r="E39" s="813">
        <v>561776.88</v>
      </c>
      <c r="F39" s="798">
        <v>98.7</v>
      </c>
      <c r="G39" s="798">
        <v>0</v>
      </c>
      <c r="H39" s="800">
        <v>2123.1</v>
      </c>
    </row>
    <row r="40" spans="1:8">
      <c r="A40" s="801" t="s">
        <v>83</v>
      </c>
      <c r="B40" s="811" t="s">
        <v>84</v>
      </c>
      <c r="C40" s="814">
        <v>136773324.43000001</v>
      </c>
      <c r="D40" s="815">
        <v>211039895.71000001</v>
      </c>
      <c r="E40" s="815">
        <v>192750299.90000001</v>
      </c>
      <c r="F40" s="802">
        <v>91.3</v>
      </c>
      <c r="G40" s="802">
        <v>0.3</v>
      </c>
      <c r="H40" s="803">
        <v>140.9</v>
      </c>
    </row>
    <row r="42" spans="1:8">
      <c r="A42" s="16" t="s">
        <v>1125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D4A4-DF36-422E-972D-BA10545AA94F}">
  <dimension ref="A1:L322"/>
  <sheetViews>
    <sheetView workbookViewId="0">
      <selection activeCell="H9" sqref="H9"/>
    </sheetView>
  </sheetViews>
  <sheetFormatPr defaultRowHeight="14.4"/>
  <cols>
    <col min="1" max="1" width="4" customWidth="1"/>
    <col min="2" max="2" width="3.6640625" customWidth="1"/>
    <col min="3" max="3" width="15.6640625" bestFit="1" customWidth="1"/>
    <col min="4" max="5" width="13.6640625" customWidth="1"/>
    <col min="6" max="6" width="7.6640625" customWidth="1"/>
    <col min="7" max="8" width="13.6640625" customWidth="1"/>
    <col min="9" max="9" width="7.109375" bestFit="1" customWidth="1"/>
    <col min="10" max="12" width="13.6640625" customWidth="1"/>
  </cols>
  <sheetData>
    <row r="1" spans="1:12">
      <c r="A1" s="272" t="s">
        <v>190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3" spans="1:12">
      <c r="A3" s="2326" t="s">
        <v>91</v>
      </c>
      <c r="B3" s="2329" t="s">
        <v>191</v>
      </c>
      <c r="C3" s="2332" t="s">
        <v>192</v>
      </c>
      <c r="D3" s="2226" t="s">
        <v>183</v>
      </c>
      <c r="E3" s="2227"/>
      <c r="F3" s="2228" t="s">
        <v>184</v>
      </c>
      <c r="G3" s="2227" t="s">
        <v>161</v>
      </c>
      <c r="H3" s="2227"/>
      <c r="I3" s="2228" t="s">
        <v>185</v>
      </c>
      <c r="J3" s="2228" t="s">
        <v>186</v>
      </c>
      <c r="K3" s="2228" t="s">
        <v>178</v>
      </c>
      <c r="L3" s="2230" t="s">
        <v>187</v>
      </c>
    </row>
    <row r="4" spans="1:12" ht="50.4" customHeight="1">
      <c r="A4" s="2327"/>
      <c r="B4" s="2330"/>
      <c r="C4" s="2333"/>
      <c r="D4" s="263" t="s">
        <v>3</v>
      </c>
      <c r="E4" s="267" t="s">
        <v>2</v>
      </c>
      <c r="F4" s="2229"/>
      <c r="G4" s="267" t="s">
        <v>3</v>
      </c>
      <c r="H4" s="267" t="s">
        <v>2</v>
      </c>
      <c r="I4" s="2229"/>
      <c r="J4" s="2229"/>
      <c r="K4" s="2229"/>
      <c r="L4" s="2231"/>
    </row>
    <row r="5" spans="1:12">
      <c r="A5" s="2328"/>
      <c r="B5" s="2331"/>
      <c r="C5" s="2334"/>
      <c r="D5" s="2232" t="s">
        <v>97</v>
      </c>
      <c r="E5" s="2233"/>
      <c r="F5" s="268" t="s">
        <v>188</v>
      </c>
      <c r="G5" s="2233" t="s">
        <v>97</v>
      </c>
      <c r="H5" s="2233"/>
      <c r="I5" s="268" t="s">
        <v>188</v>
      </c>
      <c r="J5" s="2233" t="s">
        <v>97</v>
      </c>
      <c r="K5" s="2233"/>
      <c r="L5" s="269" t="s">
        <v>188</v>
      </c>
    </row>
    <row r="6" spans="1:12">
      <c r="A6" s="284" t="s">
        <v>10</v>
      </c>
      <c r="B6" s="285" t="s">
        <v>11</v>
      </c>
      <c r="C6" s="286" t="s">
        <v>12</v>
      </c>
      <c r="D6" s="264" t="s">
        <v>13</v>
      </c>
      <c r="E6" s="270" t="s">
        <v>14</v>
      </c>
      <c r="F6" s="270" t="s">
        <v>15</v>
      </c>
      <c r="G6" s="270" t="s">
        <v>16</v>
      </c>
      <c r="H6" s="270" t="s">
        <v>17</v>
      </c>
      <c r="I6" s="270" t="s">
        <v>98</v>
      </c>
      <c r="J6" s="270" t="s">
        <v>159</v>
      </c>
      <c r="K6" s="270" t="s">
        <v>189</v>
      </c>
      <c r="L6" s="271" t="s">
        <v>193</v>
      </c>
    </row>
    <row r="7" spans="1:12">
      <c r="A7" s="988">
        <v>2</v>
      </c>
      <c r="B7" s="989">
        <v>1</v>
      </c>
      <c r="C7" s="999" t="s">
        <v>194</v>
      </c>
      <c r="D7" s="771">
        <v>184034911.71000001</v>
      </c>
      <c r="E7" s="772">
        <v>184670721.31999999</v>
      </c>
      <c r="F7" s="257">
        <v>100.3</v>
      </c>
      <c r="G7" s="772">
        <v>185985249.97999999</v>
      </c>
      <c r="H7" s="772">
        <v>179179915.25999999</v>
      </c>
      <c r="I7" s="257">
        <v>96.3</v>
      </c>
      <c r="J7" s="772">
        <v>5490806.0600000024</v>
      </c>
      <c r="K7" s="772">
        <v>10650000</v>
      </c>
      <c r="L7" s="258">
        <v>5.8</v>
      </c>
    </row>
    <row r="8" spans="1:12">
      <c r="A8" s="990">
        <v>2</v>
      </c>
      <c r="B8" s="287">
        <v>2</v>
      </c>
      <c r="C8" s="1000" t="s">
        <v>195</v>
      </c>
      <c r="D8" s="997">
        <v>174906946.63999999</v>
      </c>
      <c r="E8" s="777">
        <v>182682339.75999999</v>
      </c>
      <c r="F8" s="288">
        <v>104.4</v>
      </c>
      <c r="G8" s="777">
        <v>178176948.43000001</v>
      </c>
      <c r="H8" s="777">
        <v>168968753.99000001</v>
      </c>
      <c r="I8" s="288">
        <v>94.8</v>
      </c>
      <c r="J8" s="777">
        <v>13713585.769999981</v>
      </c>
      <c r="K8" s="777">
        <v>0</v>
      </c>
      <c r="L8" s="991">
        <v>0</v>
      </c>
    </row>
    <row r="9" spans="1:12">
      <c r="A9" s="990">
        <v>2</v>
      </c>
      <c r="B9" s="287">
        <v>3</v>
      </c>
      <c r="C9" s="1000" t="s">
        <v>196</v>
      </c>
      <c r="D9" s="997">
        <v>231227990</v>
      </c>
      <c r="E9" s="777">
        <v>218667292.22999999</v>
      </c>
      <c r="F9" s="288">
        <v>94.6</v>
      </c>
      <c r="G9" s="777">
        <v>236727990</v>
      </c>
      <c r="H9" s="777">
        <v>216653254.47999999</v>
      </c>
      <c r="I9" s="288">
        <v>91.5</v>
      </c>
      <c r="J9" s="777">
        <v>2014037.75</v>
      </c>
      <c r="K9" s="777">
        <v>21500000</v>
      </c>
      <c r="L9" s="991">
        <v>9.8000000000000007</v>
      </c>
    </row>
    <row r="10" spans="1:12">
      <c r="A10" s="990">
        <v>2</v>
      </c>
      <c r="B10" s="287">
        <v>4</v>
      </c>
      <c r="C10" s="1000" t="s">
        <v>197</v>
      </c>
      <c r="D10" s="997">
        <v>92941916.030000001</v>
      </c>
      <c r="E10" s="777">
        <v>81807394.280000001</v>
      </c>
      <c r="F10" s="288">
        <v>88</v>
      </c>
      <c r="G10" s="777">
        <v>98103167.030000001</v>
      </c>
      <c r="H10" s="777">
        <v>80058946.409999996</v>
      </c>
      <c r="I10" s="288">
        <v>81.599999999999994</v>
      </c>
      <c r="J10" s="777">
        <v>1748447.8700000048</v>
      </c>
      <c r="K10" s="777">
        <v>10333485.59</v>
      </c>
      <c r="L10" s="991">
        <v>12.6</v>
      </c>
    </row>
    <row r="11" spans="1:12">
      <c r="A11" s="990">
        <v>2</v>
      </c>
      <c r="B11" s="287">
        <v>5</v>
      </c>
      <c r="C11" s="1000" t="s">
        <v>198</v>
      </c>
      <c r="D11" s="997">
        <v>126906997.64</v>
      </c>
      <c r="E11" s="777">
        <v>129265012.70999999</v>
      </c>
      <c r="F11" s="288">
        <v>101.9</v>
      </c>
      <c r="G11" s="777">
        <v>143426479.80000001</v>
      </c>
      <c r="H11" s="777">
        <v>124057997.8</v>
      </c>
      <c r="I11" s="288">
        <v>86.5</v>
      </c>
      <c r="J11" s="777">
        <v>5207014.9099999964</v>
      </c>
      <c r="K11" s="777">
        <v>6112816.1699999999</v>
      </c>
      <c r="L11" s="991">
        <v>4.7</v>
      </c>
    </row>
    <row r="12" spans="1:12">
      <c r="A12" s="990">
        <v>2</v>
      </c>
      <c r="B12" s="287">
        <v>6</v>
      </c>
      <c r="C12" s="1000" t="s">
        <v>199</v>
      </c>
      <c r="D12" s="997">
        <v>136514382.13999999</v>
      </c>
      <c r="E12" s="777">
        <v>157783286.31999999</v>
      </c>
      <c r="F12" s="288">
        <v>115.6</v>
      </c>
      <c r="G12" s="777">
        <v>152305028.91999999</v>
      </c>
      <c r="H12" s="777">
        <v>147204029.37</v>
      </c>
      <c r="I12" s="288">
        <v>96.7</v>
      </c>
      <c r="J12" s="777">
        <v>10579256.949999988</v>
      </c>
      <c r="K12" s="777">
        <v>18067300.780000001</v>
      </c>
      <c r="L12" s="991">
        <v>11.5</v>
      </c>
    </row>
    <row r="13" spans="1:12">
      <c r="A13" s="990">
        <v>2</v>
      </c>
      <c r="B13" s="287">
        <v>7</v>
      </c>
      <c r="C13" s="1000" t="s">
        <v>200</v>
      </c>
      <c r="D13" s="997">
        <v>111784099</v>
      </c>
      <c r="E13" s="777">
        <v>106010783.23</v>
      </c>
      <c r="F13" s="288">
        <v>94.8</v>
      </c>
      <c r="G13" s="777">
        <v>108645555</v>
      </c>
      <c r="H13" s="777">
        <v>96744867.569999993</v>
      </c>
      <c r="I13" s="288">
        <v>89</v>
      </c>
      <c r="J13" s="777">
        <v>9265915.6600000113</v>
      </c>
      <c r="K13" s="777">
        <v>13000150.5</v>
      </c>
      <c r="L13" s="991">
        <v>12.3</v>
      </c>
    </row>
    <row r="14" spans="1:12">
      <c r="A14" s="990">
        <v>2</v>
      </c>
      <c r="B14" s="287">
        <v>8</v>
      </c>
      <c r="C14" s="1000" t="s">
        <v>201</v>
      </c>
      <c r="D14" s="997">
        <v>426619878.80000001</v>
      </c>
      <c r="E14" s="777">
        <v>424120702.86000001</v>
      </c>
      <c r="F14" s="288">
        <v>99.4</v>
      </c>
      <c r="G14" s="777">
        <v>425945977.63</v>
      </c>
      <c r="H14" s="777">
        <v>349979719.36000001</v>
      </c>
      <c r="I14" s="288">
        <v>82.2</v>
      </c>
      <c r="J14" s="777">
        <v>74140983.5</v>
      </c>
      <c r="K14" s="777">
        <v>15900000</v>
      </c>
      <c r="L14" s="991">
        <v>3.7</v>
      </c>
    </row>
    <row r="15" spans="1:12">
      <c r="A15" s="990">
        <v>2</v>
      </c>
      <c r="B15" s="287">
        <v>9</v>
      </c>
      <c r="C15" s="1000" t="s">
        <v>202</v>
      </c>
      <c r="D15" s="997">
        <v>140440734.84999999</v>
      </c>
      <c r="E15" s="777">
        <v>136681364.77000001</v>
      </c>
      <c r="F15" s="288">
        <v>97.3</v>
      </c>
      <c r="G15" s="777">
        <v>146885869.00999999</v>
      </c>
      <c r="H15" s="777">
        <v>137257984.72999999</v>
      </c>
      <c r="I15" s="288">
        <v>93.4</v>
      </c>
      <c r="J15" s="777">
        <v>-576619.95999997854</v>
      </c>
      <c r="K15" s="777">
        <v>25535200.100000001</v>
      </c>
      <c r="L15" s="991">
        <v>18.7</v>
      </c>
    </row>
    <row r="16" spans="1:12">
      <c r="A16" s="990">
        <v>2</v>
      </c>
      <c r="B16" s="287">
        <v>10</v>
      </c>
      <c r="C16" s="1000" t="s">
        <v>203</v>
      </c>
      <c r="D16" s="997">
        <v>117976113.23999999</v>
      </c>
      <c r="E16" s="777">
        <v>117458080.98</v>
      </c>
      <c r="F16" s="288">
        <v>99.6</v>
      </c>
      <c r="G16" s="777">
        <v>113247778.78</v>
      </c>
      <c r="H16" s="777">
        <v>108953385.31</v>
      </c>
      <c r="I16" s="288">
        <v>96.2</v>
      </c>
      <c r="J16" s="777">
        <v>8504695.6700000018</v>
      </c>
      <c r="K16" s="777">
        <v>20592182.34</v>
      </c>
      <c r="L16" s="991">
        <v>17.5</v>
      </c>
    </row>
    <row r="17" spans="1:12">
      <c r="A17" s="990">
        <v>2</v>
      </c>
      <c r="B17" s="287">
        <v>11</v>
      </c>
      <c r="C17" s="1000" t="s">
        <v>204</v>
      </c>
      <c r="D17" s="997">
        <v>291397892.31999999</v>
      </c>
      <c r="E17" s="777">
        <v>288831149.01999998</v>
      </c>
      <c r="F17" s="288">
        <v>99.1</v>
      </c>
      <c r="G17" s="777">
        <v>298216047.81999999</v>
      </c>
      <c r="H17" s="777">
        <v>281344677.81</v>
      </c>
      <c r="I17" s="288">
        <v>94.3</v>
      </c>
      <c r="J17" s="777">
        <v>7486471.2099999785</v>
      </c>
      <c r="K17" s="777">
        <v>51655597.640000001</v>
      </c>
      <c r="L17" s="991">
        <v>17.899999999999999</v>
      </c>
    </row>
    <row r="18" spans="1:12">
      <c r="A18" s="990">
        <v>2</v>
      </c>
      <c r="B18" s="287">
        <v>12</v>
      </c>
      <c r="C18" s="1000" t="s">
        <v>205</v>
      </c>
      <c r="D18" s="997">
        <v>139206721.96000001</v>
      </c>
      <c r="E18" s="777">
        <v>131898632.83</v>
      </c>
      <c r="F18" s="288">
        <v>94.8</v>
      </c>
      <c r="G18" s="777">
        <v>149195342.80000001</v>
      </c>
      <c r="H18" s="777">
        <v>134078016.38</v>
      </c>
      <c r="I18" s="288">
        <v>89.9</v>
      </c>
      <c r="J18" s="777">
        <v>-2179383.549999997</v>
      </c>
      <c r="K18" s="777">
        <v>14000000</v>
      </c>
      <c r="L18" s="991">
        <v>10.6</v>
      </c>
    </row>
    <row r="19" spans="1:12">
      <c r="A19" s="990">
        <v>2</v>
      </c>
      <c r="B19" s="287">
        <v>13</v>
      </c>
      <c r="C19" s="1000" t="s">
        <v>206</v>
      </c>
      <c r="D19" s="997">
        <v>111457832.47</v>
      </c>
      <c r="E19" s="777">
        <v>113582184.23999999</v>
      </c>
      <c r="F19" s="288">
        <v>101.9</v>
      </c>
      <c r="G19" s="777">
        <v>112075913.04000001</v>
      </c>
      <c r="H19" s="777">
        <v>108698578.29000001</v>
      </c>
      <c r="I19" s="288">
        <v>97</v>
      </c>
      <c r="J19" s="777">
        <v>4883605.9499999881</v>
      </c>
      <c r="K19" s="777">
        <v>22253942.34</v>
      </c>
      <c r="L19" s="991">
        <v>19.600000000000001</v>
      </c>
    </row>
    <row r="20" spans="1:12">
      <c r="A20" s="990">
        <v>2</v>
      </c>
      <c r="B20" s="287">
        <v>14</v>
      </c>
      <c r="C20" s="1000" t="s">
        <v>207</v>
      </c>
      <c r="D20" s="997">
        <v>208714342.62</v>
      </c>
      <c r="E20" s="777">
        <v>212507977.63999999</v>
      </c>
      <c r="F20" s="288">
        <v>101.8</v>
      </c>
      <c r="G20" s="777">
        <v>223421907.59</v>
      </c>
      <c r="H20" s="777">
        <v>214071903.36000001</v>
      </c>
      <c r="I20" s="288">
        <v>95.8</v>
      </c>
      <c r="J20" s="777">
        <v>-1563925.7200000286</v>
      </c>
      <c r="K20" s="777">
        <v>26311998</v>
      </c>
      <c r="L20" s="991">
        <v>12.4</v>
      </c>
    </row>
    <row r="21" spans="1:12">
      <c r="A21" s="990">
        <v>2</v>
      </c>
      <c r="B21" s="287">
        <v>15</v>
      </c>
      <c r="C21" s="1000" t="s">
        <v>208</v>
      </c>
      <c r="D21" s="997">
        <v>165636496.22999999</v>
      </c>
      <c r="E21" s="777">
        <v>156868472.44</v>
      </c>
      <c r="F21" s="288">
        <v>94.7</v>
      </c>
      <c r="G21" s="777">
        <v>171985967.22999999</v>
      </c>
      <c r="H21" s="777">
        <v>155252098.66999999</v>
      </c>
      <c r="I21" s="288">
        <v>90.3</v>
      </c>
      <c r="J21" s="777">
        <v>1616373.7700000107</v>
      </c>
      <c r="K21" s="777">
        <v>32900000</v>
      </c>
      <c r="L21" s="991">
        <v>21</v>
      </c>
    </row>
    <row r="22" spans="1:12">
      <c r="A22" s="990">
        <v>2</v>
      </c>
      <c r="B22" s="287">
        <v>16</v>
      </c>
      <c r="C22" s="1000" t="s">
        <v>209</v>
      </c>
      <c r="D22" s="997">
        <v>124122758</v>
      </c>
      <c r="E22" s="777">
        <v>126635058.5</v>
      </c>
      <c r="F22" s="288">
        <v>102</v>
      </c>
      <c r="G22" s="777">
        <v>136763213</v>
      </c>
      <c r="H22" s="777">
        <v>122590095.29000001</v>
      </c>
      <c r="I22" s="288">
        <v>89.6</v>
      </c>
      <c r="J22" s="777">
        <v>4044963.2099999934</v>
      </c>
      <c r="K22" s="777">
        <v>6000000</v>
      </c>
      <c r="L22" s="991">
        <v>4.7</v>
      </c>
    </row>
    <row r="23" spans="1:12">
      <c r="A23" s="990">
        <v>2</v>
      </c>
      <c r="B23" s="287">
        <v>17</v>
      </c>
      <c r="C23" s="1000" t="s">
        <v>210</v>
      </c>
      <c r="D23" s="997">
        <v>113430280.62</v>
      </c>
      <c r="E23" s="777">
        <v>112880036.76000001</v>
      </c>
      <c r="F23" s="288">
        <v>99.5</v>
      </c>
      <c r="G23" s="777">
        <v>112416755.12</v>
      </c>
      <c r="H23" s="777">
        <v>106380959.48</v>
      </c>
      <c r="I23" s="288">
        <v>94.6</v>
      </c>
      <c r="J23" s="777">
        <v>6499077.2800000012</v>
      </c>
      <c r="K23" s="777">
        <v>11656351.359999999</v>
      </c>
      <c r="L23" s="991">
        <v>10.3</v>
      </c>
    </row>
    <row r="24" spans="1:12">
      <c r="A24" s="990">
        <v>2</v>
      </c>
      <c r="B24" s="287">
        <v>18</v>
      </c>
      <c r="C24" s="1000" t="s">
        <v>211</v>
      </c>
      <c r="D24" s="997">
        <v>113097462.31999999</v>
      </c>
      <c r="E24" s="777">
        <v>112819534.72</v>
      </c>
      <c r="F24" s="288">
        <v>99.8</v>
      </c>
      <c r="G24" s="777">
        <v>115894207.23</v>
      </c>
      <c r="H24" s="777">
        <v>110792908.41</v>
      </c>
      <c r="I24" s="288">
        <v>95.6</v>
      </c>
      <c r="J24" s="777">
        <v>2026626.3100000024</v>
      </c>
      <c r="K24" s="777">
        <v>23000000</v>
      </c>
      <c r="L24" s="991">
        <v>20.399999999999999</v>
      </c>
    </row>
    <row r="25" spans="1:12">
      <c r="A25" s="990">
        <v>2</v>
      </c>
      <c r="B25" s="287">
        <v>19</v>
      </c>
      <c r="C25" s="1000" t="s">
        <v>212</v>
      </c>
      <c r="D25" s="997">
        <v>291626089.99000001</v>
      </c>
      <c r="E25" s="777">
        <v>295010220.81</v>
      </c>
      <c r="F25" s="288">
        <v>101.2</v>
      </c>
      <c r="G25" s="777">
        <v>295463014.19999999</v>
      </c>
      <c r="H25" s="777">
        <v>289907315.99000001</v>
      </c>
      <c r="I25" s="288">
        <v>98.1</v>
      </c>
      <c r="J25" s="777">
        <v>5102904.8199999928</v>
      </c>
      <c r="K25" s="777">
        <v>32699000</v>
      </c>
      <c r="L25" s="991">
        <v>11.1</v>
      </c>
    </row>
    <row r="26" spans="1:12">
      <c r="A26" s="990">
        <v>2</v>
      </c>
      <c r="B26" s="287">
        <v>20</v>
      </c>
      <c r="C26" s="1000" t="s">
        <v>213</v>
      </c>
      <c r="D26" s="997">
        <v>161756265</v>
      </c>
      <c r="E26" s="777">
        <v>157180825.97999999</v>
      </c>
      <c r="F26" s="288">
        <v>97.2</v>
      </c>
      <c r="G26" s="777">
        <v>183019880.56999999</v>
      </c>
      <c r="H26" s="777">
        <v>163204841.80000001</v>
      </c>
      <c r="I26" s="288">
        <v>89.2</v>
      </c>
      <c r="J26" s="777">
        <v>-6024015.8200000226</v>
      </c>
      <c r="K26" s="777">
        <v>46498594</v>
      </c>
      <c r="L26" s="991">
        <v>29.6</v>
      </c>
    </row>
    <row r="27" spans="1:12">
      <c r="A27" s="990">
        <v>2</v>
      </c>
      <c r="B27" s="287">
        <v>21</v>
      </c>
      <c r="C27" s="1000" t="s">
        <v>214</v>
      </c>
      <c r="D27" s="997">
        <v>94019560.079999998</v>
      </c>
      <c r="E27" s="777">
        <v>92074660.25</v>
      </c>
      <c r="F27" s="288">
        <v>97.9</v>
      </c>
      <c r="G27" s="777">
        <v>111554295.37</v>
      </c>
      <c r="H27" s="777">
        <v>87610953.010000005</v>
      </c>
      <c r="I27" s="288">
        <v>78.5</v>
      </c>
      <c r="J27" s="777">
        <v>4463707.2399999946</v>
      </c>
      <c r="K27" s="777">
        <v>14372375.84</v>
      </c>
      <c r="L27" s="991">
        <v>15.6</v>
      </c>
    </row>
    <row r="28" spans="1:12">
      <c r="A28" s="990">
        <v>2</v>
      </c>
      <c r="B28" s="287">
        <v>22</v>
      </c>
      <c r="C28" s="1000" t="s">
        <v>215</v>
      </c>
      <c r="D28" s="997">
        <v>138492034.78999999</v>
      </c>
      <c r="E28" s="777">
        <v>127267698.29000001</v>
      </c>
      <c r="F28" s="288">
        <v>91.9</v>
      </c>
      <c r="G28" s="777">
        <v>138478718.78999999</v>
      </c>
      <c r="H28" s="777">
        <v>121834187.42</v>
      </c>
      <c r="I28" s="288">
        <v>88</v>
      </c>
      <c r="J28" s="777">
        <v>5433510.8700000048</v>
      </c>
      <c r="K28" s="777">
        <v>22725198.649999999</v>
      </c>
      <c r="L28" s="991">
        <v>17.899999999999999</v>
      </c>
    </row>
    <row r="29" spans="1:12">
      <c r="A29" s="990">
        <v>2</v>
      </c>
      <c r="B29" s="287">
        <v>23</v>
      </c>
      <c r="C29" s="1000" t="s">
        <v>216</v>
      </c>
      <c r="D29" s="997">
        <v>264681621.62</v>
      </c>
      <c r="E29" s="777">
        <v>264853413.62</v>
      </c>
      <c r="F29" s="288">
        <v>100.1</v>
      </c>
      <c r="G29" s="777">
        <v>303676043.06999999</v>
      </c>
      <c r="H29" s="777">
        <v>261841008.59</v>
      </c>
      <c r="I29" s="288">
        <v>86.2</v>
      </c>
      <c r="J29" s="777">
        <v>3012405.0300000012</v>
      </c>
      <c r="K29" s="777">
        <v>4536226.24</v>
      </c>
      <c r="L29" s="991">
        <v>1.7</v>
      </c>
    </row>
    <row r="30" spans="1:12">
      <c r="A30" s="990">
        <v>2</v>
      </c>
      <c r="B30" s="287">
        <v>24</v>
      </c>
      <c r="C30" s="1000" t="s">
        <v>217</v>
      </c>
      <c r="D30" s="997">
        <v>188837765.12</v>
      </c>
      <c r="E30" s="777">
        <v>188023437.15000001</v>
      </c>
      <c r="F30" s="288">
        <v>99.6</v>
      </c>
      <c r="G30" s="777">
        <v>169226894.71000001</v>
      </c>
      <c r="H30" s="777">
        <v>161025500.81</v>
      </c>
      <c r="I30" s="288">
        <v>95.2</v>
      </c>
      <c r="J30" s="777">
        <v>26997936.340000004</v>
      </c>
      <c r="K30" s="777">
        <v>33561548.810000002</v>
      </c>
      <c r="L30" s="991">
        <v>17.8</v>
      </c>
    </row>
    <row r="31" spans="1:12">
      <c r="A31" s="990">
        <v>2</v>
      </c>
      <c r="B31" s="287">
        <v>25</v>
      </c>
      <c r="C31" s="1000" t="s">
        <v>218</v>
      </c>
      <c r="D31" s="997">
        <v>194271209</v>
      </c>
      <c r="E31" s="777">
        <v>177804280.34</v>
      </c>
      <c r="F31" s="288">
        <v>91.5</v>
      </c>
      <c r="G31" s="777">
        <v>193041209</v>
      </c>
      <c r="H31" s="777">
        <v>182115038.25</v>
      </c>
      <c r="I31" s="288">
        <v>94.3</v>
      </c>
      <c r="J31" s="777">
        <v>-4310757.9099999964</v>
      </c>
      <c r="K31" s="777">
        <v>8347000</v>
      </c>
      <c r="L31" s="991">
        <v>4.7</v>
      </c>
    </row>
    <row r="32" spans="1:12">
      <c r="A32" s="990">
        <v>2</v>
      </c>
      <c r="B32" s="287">
        <v>26</v>
      </c>
      <c r="C32" s="1000" t="s">
        <v>219</v>
      </c>
      <c r="D32" s="997">
        <v>100473020.40000001</v>
      </c>
      <c r="E32" s="777">
        <v>95720723.260000005</v>
      </c>
      <c r="F32" s="288">
        <v>95.3</v>
      </c>
      <c r="G32" s="777">
        <v>102628445.84</v>
      </c>
      <c r="H32" s="777">
        <v>93104150.420000002</v>
      </c>
      <c r="I32" s="288">
        <v>90.7</v>
      </c>
      <c r="J32" s="777">
        <v>2616572.8400000036</v>
      </c>
      <c r="K32" s="777">
        <v>22643569.350000001</v>
      </c>
      <c r="L32" s="991">
        <v>23.7</v>
      </c>
    </row>
    <row r="33" spans="1:12">
      <c r="A33" s="990">
        <v>4</v>
      </c>
      <c r="B33" s="287">
        <v>1</v>
      </c>
      <c r="C33" s="1000" t="s">
        <v>220</v>
      </c>
      <c r="D33" s="997">
        <v>110040454.42</v>
      </c>
      <c r="E33" s="777">
        <v>112481476.59</v>
      </c>
      <c r="F33" s="288">
        <v>102.2</v>
      </c>
      <c r="G33" s="777">
        <v>107619523.64</v>
      </c>
      <c r="H33" s="777">
        <v>103465449.48999999</v>
      </c>
      <c r="I33" s="288">
        <v>96.1</v>
      </c>
      <c r="J33" s="777">
        <v>9016027.1000000089</v>
      </c>
      <c r="K33" s="777">
        <v>3848000</v>
      </c>
      <c r="L33" s="991">
        <v>3.4</v>
      </c>
    </row>
    <row r="34" spans="1:12">
      <c r="A34" s="990">
        <v>4</v>
      </c>
      <c r="B34" s="287">
        <v>2</v>
      </c>
      <c r="C34" s="1000" t="s">
        <v>221</v>
      </c>
      <c r="D34" s="997">
        <v>156987921.97999999</v>
      </c>
      <c r="E34" s="777">
        <v>156444284.12</v>
      </c>
      <c r="F34" s="288">
        <v>99.7</v>
      </c>
      <c r="G34" s="777">
        <v>159960921.97999999</v>
      </c>
      <c r="H34" s="777">
        <v>150912431.11000001</v>
      </c>
      <c r="I34" s="288">
        <v>94.3</v>
      </c>
      <c r="J34" s="777">
        <v>5531853.0099999905</v>
      </c>
      <c r="K34" s="777">
        <v>2845000</v>
      </c>
      <c r="L34" s="991">
        <v>1.8</v>
      </c>
    </row>
    <row r="35" spans="1:12">
      <c r="A35" s="990">
        <v>4</v>
      </c>
      <c r="B35" s="287">
        <v>3</v>
      </c>
      <c r="C35" s="1000" t="s">
        <v>222</v>
      </c>
      <c r="D35" s="997">
        <v>150584158.53999999</v>
      </c>
      <c r="E35" s="777">
        <v>153807537.56999999</v>
      </c>
      <c r="F35" s="288">
        <v>102.1</v>
      </c>
      <c r="G35" s="777">
        <v>148868608.53999999</v>
      </c>
      <c r="H35" s="777">
        <v>141177800.25999999</v>
      </c>
      <c r="I35" s="288">
        <v>94.8</v>
      </c>
      <c r="J35" s="777">
        <v>12629737.310000002</v>
      </c>
      <c r="K35" s="777">
        <v>0</v>
      </c>
      <c r="L35" s="991">
        <v>0</v>
      </c>
    </row>
    <row r="36" spans="1:12">
      <c r="A36" s="990">
        <v>4</v>
      </c>
      <c r="B36" s="287">
        <v>4</v>
      </c>
      <c r="C36" s="1000" t="s">
        <v>223</v>
      </c>
      <c r="D36" s="997">
        <v>121878407.73</v>
      </c>
      <c r="E36" s="777">
        <v>122711540.23999999</v>
      </c>
      <c r="F36" s="288">
        <v>100.7</v>
      </c>
      <c r="G36" s="777">
        <v>114117472.27</v>
      </c>
      <c r="H36" s="777">
        <v>108464799.40000001</v>
      </c>
      <c r="I36" s="288">
        <v>95</v>
      </c>
      <c r="J36" s="777">
        <v>14246740.839999989</v>
      </c>
      <c r="K36" s="777">
        <v>12350956.52</v>
      </c>
      <c r="L36" s="991">
        <v>10.1</v>
      </c>
    </row>
    <row r="37" spans="1:12">
      <c r="A37" s="990">
        <v>4</v>
      </c>
      <c r="B37" s="287">
        <v>5</v>
      </c>
      <c r="C37" s="1000" t="s">
        <v>224</v>
      </c>
      <c r="D37" s="997">
        <v>108431301.31</v>
      </c>
      <c r="E37" s="777">
        <v>104824253.51000001</v>
      </c>
      <c r="F37" s="288">
        <v>96.7</v>
      </c>
      <c r="G37" s="777">
        <v>122989276.72</v>
      </c>
      <c r="H37" s="777">
        <v>114215134.47</v>
      </c>
      <c r="I37" s="288">
        <v>92.9</v>
      </c>
      <c r="J37" s="777">
        <v>-9390880.9599999934</v>
      </c>
      <c r="K37" s="777">
        <v>49287896.450000003</v>
      </c>
      <c r="L37" s="991">
        <v>47</v>
      </c>
    </row>
    <row r="38" spans="1:12">
      <c r="A38" s="990">
        <v>4</v>
      </c>
      <c r="B38" s="287">
        <v>6</v>
      </c>
      <c r="C38" s="1000" t="s">
        <v>225</v>
      </c>
      <c r="D38" s="997">
        <v>75113514.879999995</v>
      </c>
      <c r="E38" s="777">
        <v>77609539.099999994</v>
      </c>
      <c r="F38" s="288">
        <v>103.3</v>
      </c>
      <c r="G38" s="777">
        <v>86712335.930000007</v>
      </c>
      <c r="H38" s="777">
        <v>76319569.950000003</v>
      </c>
      <c r="I38" s="288">
        <v>88</v>
      </c>
      <c r="J38" s="777">
        <v>1289969.1499999911</v>
      </c>
      <c r="K38" s="777">
        <v>5820000</v>
      </c>
      <c r="L38" s="991">
        <v>7.5</v>
      </c>
    </row>
    <row r="39" spans="1:12">
      <c r="A39" s="990">
        <v>4</v>
      </c>
      <c r="B39" s="287">
        <v>7</v>
      </c>
      <c r="C39" s="1000" t="s">
        <v>226</v>
      </c>
      <c r="D39" s="997">
        <v>318379894.63999999</v>
      </c>
      <c r="E39" s="777">
        <v>317321250.69</v>
      </c>
      <c r="F39" s="288">
        <v>99.7</v>
      </c>
      <c r="G39" s="777">
        <v>337306128.36000001</v>
      </c>
      <c r="H39" s="777">
        <v>323120340.94999999</v>
      </c>
      <c r="I39" s="288">
        <v>95.8</v>
      </c>
      <c r="J39" s="777">
        <v>-5799090.2599999905</v>
      </c>
      <c r="K39" s="777">
        <v>25113732</v>
      </c>
      <c r="L39" s="991">
        <v>7.9</v>
      </c>
    </row>
    <row r="40" spans="1:12">
      <c r="A40" s="990">
        <v>4</v>
      </c>
      <c r="B40" s="287">
        <v>8</v>
      </c>
      <c r="C40" s="1000" t="s">
        <v>227</v>
      </c>
      <c r="D40" s="997">
        <v>131146739.34999999</v>
      </c>
      <c r="E40" s="777">
        <v>130109269.18000001</v>
      </c>
      <c r="F40" s="288">
        <v>99.2</v>
      </c>
      <c r="G40" s="777">
        <v>138545737.15000001</v>
      </c>
      <c r="H40" s="777">
        <v>133838863.33</v>
      </c>
      <c r="I40" s="288">
        <v>96.6</v>
      </c>
      <c r="J40" s="777">
        <v>-3729594.1499999911</v>
      </c>
      <c r="K40" s="777">
        <v>25800503.309999999</v>
      </c>
      <c r="L40" s="991">
        <v>19.8</v>
      </c>
    </row>
    <row r="41" spans="1:12">
      <c r="A41" s="990">
        <v>4</v>
      </c>
      <c r="B41" s="287">
        <v>9</v>
      </c>
      <c r="C41" s="1000" t="s">
        <v>228</v>
      </c>
      <c r="D41" s="997">
        <v>132966333.25</v>
      </c>
      <c r="E41" s="777">
        <v>137867630.33000001</v>
      </c>
      <c r="F41" s="288">
        <v>103.7</v>
      </c>
      <c r="G41" s="777">
        <v>136840499.52000001</v>
      </c>
      <c r="H41" s="777">
        <v>132405772.76000001</v>
      </c>
      <c r="I41" s="288">
        <v>96.8</v>
      </c>
      <c r="J41" s="777">
        <v>5461857.5700000077</v>
      </c>
      <c r="K41" s="777">
        <v>4246080</v>
      </c>
      <c r="L41" s="991">
        <v>3.1</v>
      </c>
    </row>
    <row r="42" spans="1:12">
      <c r="A42" s="990">
        <v>4</v>
      </c>
      <c r="B42" s="287">
        <v>10</v>
      </c>
      <c r="C42" s="1000" t="s">
        <v>229</v>
      </c>
      <c r="D42" s="997">
        <v>175557062.33000001</v>
      </c>
      <c r="E42" s="777">
        <v>175486121.34</v>
      </c>
      <c r="F42" s="288">
        <v>100</v>
      </c>
      <c r="G42" s="777">
        <v>177947009.84999999</v>
      </c>
      <c r="H42" s="777">
        <v>165902407.50999999</v>
      </c>
      <c r="I42" s="288">
        <v>93.2</v>
      </c>
      <c r="J42" s="777">
        <v>9583713.8300000131</v>
      </c>
      <c r="K42" s="777">
        <v>25163173</v>
      </c>
      <c r="L42" s="991">
        <v>14.3</v>
      </c>
    </row>
    <row r="43" spans="1:12">
      <c r="A43" s="990">
        <v>4</v>
      </c>
      <c r="B43" s="287">
        <v>11</v>
      </c>
      <c r="C43" s="1000" t="s">
        <v>230</v>
      </c>
      <c r="D43" s="997">
        <v>103457273.65000001</v>
      </c>
      <c r="E43" s="777">
        <v>102812162.02</v>
      </c>
      <c r="F43" s="288">
        <v>99.4</v>
      </c>
      <c r="G43" s="777">
        <v>105667183.3</v>
      </c>
      <c r="H43" s="777">
        <v>103048100.97</v>
      </c>
      <c r="I43" s="288">
        <v>97.5</v>
      </c>
      <c r="J43" s="777">
        <v>-235938.95000000298</v>
      </c>
      <c r="K43" s="777">
        <v>1189486.22</v>
      </c>
      <c r="L43" s="991">
        <v>1.2</v>
      </c>
    </row>
    <row r="44" spans="1:12">
      <c r="A44" s="990">
        <v>4</v>
      </c>
      <c r="B44" s="287">
        <v>12</v>
      </c>
      <c r="C44" s="1000" t="s">
        <v>231</v>
      </c>
      <c r="D44" s="997">
        <v>104613740.63</v>
      </c>
      <c r="E44" s="777">
        <v>103617399.59</v>
      </c>
      <c r="F44" s="288">
        <v>99</v>
      </c>
      <c r="G44" s="777">
        <v>112489469.34</v>
      </c>
      <c r="H44" s="777">
        <v>106054579.11</v>
      </c>
      <c r="I44" s="288">
        <v>94.3</v>
      </c>
      <c r="J44" s="777">
        <v>-2437179.5199999958</v>
      </c>
      <c r="K44" s="777">
        <v>970588.2</v>
      </c>
      <c r="L44" s="991">
        <v>0.9</v>
      </c>
    </row>
    <row r="45" spans="1:12">
      <c r="A45" s="990">
        <v>4</v>
      </c>
      <c r="B45" s="287">
        <v>13</v>
      </c>
      <c r="C45" s="1000" t="s">
        <v>232</v>
      </c>
      <c r="D45" s="997">
        <v>136235342.33000001</v>
      </c>
      <c r="E45" s="777">
        <v>135573650.44</v>
      </c>
      <c r="F45" s="288">
        <v>99.5</v>
      </c>
      <c r="G45" s="777">
        <v>136843342.33000001</v>
      </c>
      <c r="H45" s="777">
        <v>132791469.09999999</v>
      </c>
      <c r="I45" s="288">
        <v>97</v>
      </c>
      <c r="J45" s="777">
        <v>2782181.3400000036</v>
      </c>
      <c r="K45" s="777">
        <v>15375666.699999999</v>
      </c>
      <c r="L45" s="991">
        <v>11.3</v>
      </c>
    </row>
    <row r="46" spans="1:12">
      <c r="A46" s="990">
        <v>4</v>
      </c>
      <c r="B46" s="287">
        <v>14</v>
      </c>
      <c r="C46" s="1000" t="s">
        <v>233</v>
      </c>
      <c r="D46" s="997">
        <v>182294050</v>
      </c>
      <c r="E46" s="777">
        <v>182205967.22999999</v>
      </c>
      <c r="F46" s="288">
        <v>100</v>
      </c>
      <c r="G46" s="777">
        <v>191564475</v>
      </c>
      <c r="H46" s="777">
        <v>175642096.06</v>
      </c>
      <c r="I46" s="288">
        <v>91.7</v>
      </c>
      <c r="J46" s="777">
        <v>6563871.1699999869</v>
      </c>
      <c r="K46" s="777">
        <v>12200000</v>
      </c>
      <c r="L46" s="991">
        <v>6.7</v>
      </c>
    </row>
    <row r="47" spans="1:12">
      <c r="A47" s="990">
        <v>4</v>
      </c>
      <c r="B47" s="287">
        <v>15</v>
      </c>
      <c r="C47" s="1000" t="s">
        <v>234</v>
      </c>
      <c r="D47" s="997">
        <v>176256236</v>
      </c>
      <c r="E47" s="777">
        <v>177457030.91</v>
      </c>
      <c r="F47" s="288">
        <v>100.7</v>
      </c>
      <c r="G47" s="777">
        <v>177705246</v>
      </c>
      <c r="H47" s="777">
        <v>170386805.72</v>
      </c>
      <c r="I47" s="288">
        <v>95.9</v>
      </c>
      <c r="J47" s="777">
        <v>7070225.1899999976</v>
      </c>
      <c r="K47" s="777">
        <v>9600000</v>
      </c>
      <c r="L47" s="991">
        <v>5.4</v>
      </c>
    </row>
    <row r="48" spans="1:12">
      <c r="A48" s="990">
        <v>4</v>
      </c>
      <c r="B48" s="287">
        <v>16</v>
      </c>
      <c r="C48" s="1000" t="s">
        <v>235</v>
      </c>
      <c r="D48" s="997">
        <v>131598678.44</v>
      </c>
      <c r="E48" s="777">
        <v>131740949.31</v>
      </c>
      <c r="F48" s="288">
        <v>100.1</v>
      </c>
      <c r="G48" s="777">
        <v>148343936.03</v>
      </c>
      <c r="H48" s="777">
        <v>139931489.28</v>
      </c>
      <c r="I48" s="288">
        <v>94.3</v>
      </c>
      <c r="J48" s="777">
        <v>-8190539.9699999988</v>
      </c>
      <c r="K48" s="777">
        <v>15072885.24</v>
      </c>
      <c r="L48" s="991">
        <v>11.4</v>
      </c>
    </row>
    <row r="49" spans="1:12">
      <c r="A49" s="990">
        <v>4</v>
      </c>
      <c r="B49" s="287">
        <v>17</v>
      </c>
      <c r="C49" s="1000" t="s">
        <v>236</v>
      </c>
      <c r="D49" s="997">
        <v>93474569.040000007</v>
      </c>
      <c r="E49" s="777">
        <v>93364357.909999996</v>
      </c>
      <c r="F49" s="288">
        <v>99.9</v>
      </c>
      <c r="G49" s="777">
        <v>94427068.430000007</v>
      </c>
      <c r="H49" s="777">
        <v>89172071.870000005</v>
      </c>
      <c r="I49" s="288">
        <v>94.4</v>
      </c>
      <c r="J49" s="777">
        <v>4192286.0399999917</v>
      </c>
      <c r="K49" s="777">
        <v>10498825</v>
      </c>
      <c r="L49" s="991">
        <v>11.2</v>
      </c>
    </row>
    <row r="50" spans="1:12">
      <c r="A50" s="990">
        <v>4</v>
      </c>
      <c r="B50" s="287">
        <v>18</v>
      </c>
      <c r="C50" s="1000" t="s">
        <v>237</v>
      </c>
      <c r="D50" s="997">
        <v>176421781.59</v>
      </c>
      <c r="E50" s="777">
        <v>177086161.33000001</v>
      </c>
      <c r="F50" s="288">
        <v>100.4</v>
      </c>
      <c r="G50" s="777">
        <v>186938352.90000001</v>
      </c>
      <c r="H50" s="777">
        <v>183495824.78</v>
      </c>
      <c r="I50" s="288">
        <v>98.2</v>
      </c>
      <c r="J50" s="777">
        <v>-6409663.4499999881</v>
      </c>
      <c r="K50" s="777">
        <v>17360701.690000001</v>
      </c>
      <c r="L50" s="991">
        <v>9.8000000000000007</v>
      </c>
    </row>
    <row r="51" spans="1:12">
      <c r="A51" s="990">
        <v>4</v>
      </c>
      <c r="B51" s="287">
        <v>19</v>
      </c>
      <c r="C51" s="1000" t="s">
        <v>238</v>
      </c>
      <c r="D51" s="997">
        <v>143613985.5</v>
      </c>
      <c r="E51" s="777">
        <v>143059415.31999999</v>
      </c>
      <c r="F51" s="288">
        <v>99.6</v>
      </c>
      <c r="G51" s="777">
        <v>142732998.5</v>
      </c>
      <c r="H51" s="777">
        <v>138892612.53999999</v>
      </c>
      <c r="I51" s="288">
        <v>97.3</v>
      </c>
      <c r="J51" s="777">
        <v>4166802.7800000012</v>
      </c>
      <c r="K51" s="777">
        <v>19000000</v>
      </c>
      <c r="L51" s="991">
        <v>13.3</v>
      </c>
    </row>
    <row r="52" spans="1:12">
      <c r="A52" s="990">
        <v>6</v>
      </c>
      <c r="B52" s="287">
        <v>1</v>
      </c>
      <c r="C52" s="1000" t="s">
        <v>239</v>
      </c>
      <c r="D52" s="997">
        <v>231357458.69</v>
      </c>
      <c r="E52" s="777">
        <v>238373778.72999999</v>
      </c>
      <c r="F52" s="288">
        <v>103</v>
      </c>
      <c r="G52" s="777">
        <v>285075211.74000001</v>
      </c>
      <c r="H52" s="777">
        <v>250556613.22999999</v>
      </c>
      <c r="I52" s="288">
        <v>87.9</v>
      </c>
      <c r="J52" s="777">
        <v>-12182834.5</v>
      </c>
      <c r="K52" s="777">
        <v>56309620</v>
      </c>
      <c r="L52" s="991">
        <v>23.6</v>
      </c>
    </row>
    <row r="53" spans="1:12">
      <c r="A53" s="990">
        <v>6</v>
      </c>
      <c r="B53" s="287">
        <v>2</v>
      </c>
      <c r="C53" s="1000" t="s">
        <v>240</v>
      </c>
      <c r="D53" s="997">
        <v>220749174.66999999</v>
      </c>
      <c r="E53" s="777">
        <v>213679216.50999999</v>
      </c>
      <c r="F53" s="288">
        <v>96.8</v>
      </c>
      <c r="G53" s="777">
        <v>258912065.61000001</v>
      </c>
      <c r="H53" s="777">
        <v>230041191.52000001</v>
      </c>
      <c r="I53" s="288">
        <v>88.8</v>
      </c>
      <c r="J53" s="777">
        <v>-16361975.01000002</v>
      </c>
      <c r="K53" s="777">
        <v>65015357</v>
      </c>
      <c r="L53" s="991">
        <v>30.4</v>
      </c>
    </row>
    <row r="54" spans="1:12">
      <c r="A54" s="990">
        <v>6</v>
      </c>
      <c r="B54" s="287">
        <v>3</v>
      </c>
      <c r="C54" s="1000" t="s">
        <v>241</v>
      </c>
      <c r="D54" s="997">
        <v>196011129.16</v>
      </c>
      <c r="E54" s="777">
        <v>196009680.68000001</v>
      </c>
      <c r="F54" s="288">
        <v>100</v>
      </c>
      <c r="G54" s="777">
        <v>199951227.78</v>
      </c>
      <c r="H54" s="777">
        <v>189520669.05000001</v>
      </c>
      <c r="I54" s="288">
        <v>94.8</v>
      </c>
      <c r="J54" s="777">
        <v>6489011.6299999952</v>
      </c>
      <c r="K54" s="777">
        <v>29500000</v>
      </c>
      <c r="L54" s="991">
        <v>15.1</v>
      </c>
    </row>
    <row r="55" spans="1:12">
      <c r="A55" s="990">
        <v>6</v>
      </c>
      <c r="B55" s="287">
        <v>4</v>
      </c>
      <c r="C55" s="1000" t="s">
        <v>242</v>
      </c>
      <c r="D55" s="997">
        <v>134376524.36000001</v>
      </c>
      <c r="E55" s="777">
        <v>135807327.80000001</v>
      </c>
      <c r="F55" s="288">
        <v>101.1</v>
      </c>
      <c r="G55" s="777">
        <v>137382627.41999999</v>
      </c>
      <c r="H55" s="777">
        <v>128118227.34</v>
      </c>
      <c r="I55" s="288">
        <v>93.3</v>
      </c>
      <c r="J55" s="777">
        <v>7689100.4600000083</v>
      </c>
      <c r="K55" s="777">
        <v>20720000</v>
      </c>
      <c r="L55" s="991">
        <v>15.3</v>
      </c>
    </row>
    <row r="56" spans="1:12">
      <c r="A56" s="990">
        <v>6</v>
      </c>
      <c r="B56" s="287">
        <v>5</v>
      </c>
      <c r="C56" s="1000" t="s">
        <v>243</v>
      </c>
      <c r="D56" s="997">
        <v>138934794.74000001</v>
      </c>
      <c r="E56" s="777">
        <v>139244548</v>
      </c>
      <c r="F56" s="288">
        <v>100.2</v>
      </c>
      <c r="G56" s="777">
        <v>135910973.49000001</v>
      </c>
      <c r="H56" s="777">
        <v>132994475.40000001</v>
      </c>
      <c r="I56" s="288">
        <v>97.9</v>
      </c>
      <c r="J56" s="777">
        <v>6250072.599999994</v>
      </c>
      <c r="K56" s="777">
        <v>17449415</v>
      </c>
      <c r="L56" s="991">
        <v>12.5</v>
      </c>
    </row>
    <row r="57" spans="1:12">
      <c r="A57" s="990">
        <v>6</v>
      </c>
      <c r="B57" s="287">
        <v>6</v>
      </c>
      <c r="C57" s="1000" t="s">
        <v>244</v>
      </c>
      <c r="D57" s="997">
        <v>194582265.63</v>
      </c>
      <c r="E57" s="777">
        <v>196783867.16999999</v>
      </c>
      <c r="F57" s="288">
        <v>101.1</v>
      </c>
      <c r="G57" s="777">
        <v>195920940.05000001</v>
      </c>
      <c r="H57" s="777">
        <v>187077676.25</v>
      </c>
      <c r="I57" s="288">
        <v>95.5</v>
      </c>
      <c r="J57" s="777">
        <v>9706190.9199999869</v>
      </c>
      <c r="K57" s="777">
        <v>11626475.6</v>
      </c>
      <c r="L57" s="991">
        <v>5.9</v>
      </c>
    </row>
    <row r="58" spans="1:12">
      <c r="A58" s="990">
        <v>6</v>
      </c>
      <c r="B58" s="287">
        <v>7</v>
      </c>
      <c r="C58" s="1000" t="s">
        <v>245</v>
      </c>
      <c r="D58" s="997">
        <v>202544773.93000001</v>
      </c>
      <c r="E58" s="777">
        <v>200361637.40000001</v>
      </c>
      <c r="F58" s="288">
        <v>98.9</v>
      </c>
      <c r="G58" s="777">
        <v>211255637.61000001</v>
      </c>
      <c r="H58" s="777">
        <v>196297985.90000001</v>
      </c>
      <c r="I58" s="288">
        <v>92.9</v>
      </c>
      <c r="J58" s="777">
        <v>4063651.5</v>
      </c>
      <c r="K58" s="777">
        <v>12859708.460000001</v>
      </c>
      <c r="L58" s="991">
        <v>6.4</v>
      </c>
    </row>
    <row r="59" spans="1:12">
      <c r="A59" s="990">
        <v>6</v>
      </c>
      <c r="B59" s="287">
        <v>8</v>
      </c>
      <c r="C59" s="1000" t="s">
        <v>246</v>
      </c>
      <c r="D59" s="997">
        <v>184388949.94</v>
      </c>
      <c r="E59" s="777">
        <v>172356931.24000001</v>
      </c>
      <c r="F59" s="288">
        <v>93.5</v>
      </c>
      <c r="G59" s="777">
        <v>186752797.53999999</v>
      </c>
      <c r="H59" s="777">
        <v>166666377.28</v>
      </c>
      <c r="I59" s="288">
        <v>89.2</v>
      </c>
      <c r="J59" s="777">
        <v>5690553.9600000083</v>
      </c>
      <c r="K59" s="777">
        <v>49190075</v>
      </c>
      <c r="L59" s="991">
        <v>28.5</v>
      </c>
    </row>
    <row r="60" spans="1:12">
      <c r="A60" s="990">
        <v>6</v>
      </c>
      <c r="B60" s="287">
        <v>9</v>
      </c>
      <c r="C60" s="1000" t="s">
        <v>247</v>
      </c>
      <c r="D60" s="997">
        <v>247891953.84999999</v>
      </c>
      <c r="E60" s="777">
        <v>274731879.92000002</v>
      </c>
      <c r="F60" s="288">
        <v>110.8</v>
      </c>
      <c r="G60" s="777">
        <v>270698817.85000002</v>
      </c>
      <c r="H60" s="777">
        <v>258886157.27000001</v>
      </c>
      <c r="I60" s="288">
        <v>95.6</v>
      </c>
      <c r="J60" s="777">
        <v>15845722.650000006</v>
      </c>
      <c r="K60" s="777">
        <v>49492125.450000003</v>
      </c>
      <c r="L60" s="991">
        <v>18</v>
      </c>
    </row>
    <row r="61" spans="1:12">
      <c r="A61" s="990">
        <v>6</v>
      </c>
      <c r="B61" s="287">
        <v>10</v>
      </c>
      <c r="C61" s="1000" t="s">
        <v>248</v>
      </c>
      <c r="D61" s="997">
        <v>143526614.97</v>
      </c>
      <c r="E61" s="777">
        <v>126374490.19</v>
      </c>
      <c r="F61" s="288">
        <v>88</v>
      </c>
      <c r="G61" s="777">
        <v>161261876.97</v>
      </c>
      <c r="H61" s="777">
        <v>152762432.21000001</v>
      </c>
      <c r="I61" s="288">
        <v>94.7</v>
      </c>
      <c r="J61" s="777">
        <v>-26387942.020000011</v>
      </c>
      <c r="K61" s="777">
        <v>46083167</v>
      </c>
      <c r="L61" s="991">
        <v>36.5</v>
      </c>
    </row>
    <row r="62" spans="1:12">
      <c r="A62" s="990">
        <v>6</v>
      </c>
      <c r="B62" s="287">
        <v>11</v>
      </c>
      <c r="C62" s="1000" t="s">
        <v>249</v>
      </c>
      <c r="D62" s="997">
        <v>243656992.08000001</v>
      </c>
      <c r="E62" s="777">
        <v>244229640.30000001</v>
      </c>
      <c r="F62" s="288">
        <v>100.2</v>
      </c>
      <c r="G62" s="777">
        <v>263575928.43000001</v>
      </c>
      <c r="H62" s="777">
        <v>257972619.22999999</v>
      </c>
      <c r="I62" s="288">
        <v>97.9</v>
      </c>
      <c r="J62" s="777">
        <v>-13742978.929999977</v>
      </c>
      <c r="K62" s="777">
        <v>49302576</v>
      </c>
      <c r="L62" s="991">
        <v>20.2</v>
      </c>
    </row>
    <row r="63" spans="1:12">
      <c r="A63" s="990">
        <v>6</v>
      </c>
      <c r="B63" s="287">
        <v>12</v>
      </c>
      <c r="C63" s="1000" t="s">
        <v>250</v>
      </c>
      <c r="D63" s="997">
        <v>119910205.52</v>
      </c>
      <c r="E63" s="777">
        <v>121810817.05</v>
      </c>
      <c r="F63" s="288">
        <v>101.6</v>
      </c>
      <c r="G63" s="777">
        <v>135574779.53</v>
      </c>
      <c r="H63" s="777">
        <v>130651800.59999999</v>
      </c>
      <c r="I63" s="288">
        <v>96.4</v>
      </c>
      <c r="J63" s="777">
        <v>-8840983.549999997</v>
      </c>
      <c r="K63" s="777">
        <v>27630000</v>
      </c>
      <c r="L63" s="991">
        <v>22.7</v>
      </c>
    </row>
    <row r="64" spans="1:12">
      <c r="A64" s="990">
        <v>6</v>
      </c>
      <c r="B64" s="287">
        <v>13</v>
      </c>
      <c r="C64" s="1000" t="s">
        <v>251</v>
      </c>
      <c r="D64" s="997">
        <v>121378011.93000001</v>
      </c>
      <c r="E64" s="777">
        <v>114523108.56999999</v>
      </c>
      <c r="F64" s="288">
        <v>94.4</v>
      </c>
      <c r="G64" s="777">
        <v>128315814.16</v>
      </c>
      <c r="H64" s="777">
        <v>117657418.87</v>
      </c>
      <c r="I64" s="288">
        <v>91.7</v>
      </c>
      <c r="J64" s="777">
        <v>-3134310.3000000119</v>
      </c>
      <c r="K64" s="777">
        <v>13835000</v>
      </c>
      <c r="L64" s="991">
        <v>12.1</v>
      </c>
    </row>
    <row r="65" spans="1:12">
      <c r="A65" s="990">
        <v>6</v>
      </c>
      <c r="B65" s="287">
        <v>14</v>
      </c>
      <c r="C65" s="1000" t="s">
        <v>252</v>
      </c>
      <c r="D65" s="997">
        <v>251985942.55000001</v>
      </c>
      <c r="E65" s="777">
        <v>258889207.34</v>
      </c>
      <c r="F65" s="288">
        <v>102.7</v>
      </c>
      <c r="G65" s="777">
        <v>274683134.56999999</v>
      </c>
      <c r="H65" s="777">
        <v>260181428.65000001</v>
      </c>
      <c r="I65" s="288">
        <v>94.7</v>
      </c>
      <c r="J65" s="777">
        <v>-1292221.3100000024</v>
      </c>
      <c r="K65" s="777">
        <v>15900000</v>
      </c>
      <c r="L65" s="991">
        <v>6.1</v>
      </c>
    </row>
    <row r="66" spans="1:12">
      <c r="A66" s="990">
        <v>6</v>
      </c>
      <c r="B66" s="287">
        <v>15</v>
      </c>
      <c r="C66" s="1000" t="s">
        <v>253</v>
      </c>
      <c r="D66" s="997">
        <v>147922329.94999999</v>
      </c>
      <c r="E66" s="777">
        <v>120906892.66</v>
      </c>
      <c r="F66" s="288">
        <v>81.7</v>
      </c>
      <c r="G66" s="777">
        <v>179278029.94999999</v>
      </c>
      <c r="H66" s="777">
        <v>135140958.71000001</v>
      </c>
      <c r="I66" s="288">
        <v>75.400000000000006</v>
      </c>
      <c r="J66" s="777">
        <v>-14234066.050000012</v>
      </c>
      <c r="K66" s="777">
        <v>18700000</v>
      </c>
      <c r="L66" s="991">
        <v>15.5</v>
      </c>
    </row>
    <row r="67" spans="1:12">
      <c r="A67" s="990">
        <v>6</v>
      </c>
      <c r="B67" s="287">
        <v>16</v>
      </c>
      <c r="C67" s="1000" t="s">
        <v>254</v>
      </c>
      <c r="D67" s="997">
        <v>127231027</v>
      </c>
      <c r="E67" s="777">
        <v>123969672.62</v>
      </c>
      <c r="F67" s="288">
        <v>97.4</v>
      </c>
      <c r="G67" s="777">
        <v>131638103.11</v>
      </c>
      <c r="H67" s="777">
        <v>124585032.02</v>
      </c>
      <c r="I67" s="288">
        <v>94.6</v>
      </c>
      <c r="J67" s="777">
        <v>-615359.39999999106</v>
      </c>
      <c r="K67" s="777">
        <v>31130900</v>
      </c>
      <c r="L67" s="991">
        <v>25.1</v>
      </c>
    </row>
    <row r="68" spans="1:12">
      <c r="A68" s="990">
        <v>6</v>
      </c>
      <c r="B68" s="287">
        <v>17</v>
      </c>
      <c r="C68" s="1000" t="s">
        <v>212</v>
      </c>
      <c r="D68" s="997">
        <v>146566016.31999999</v>
      </c>
      <c r="E68" s="777">
        <v>146901214.11000001</v>
      </c>
      <c r="F68" s="288">
        <v>100.2</v>
      </c>
      <c r="G68" s="777">
        <v>159499123.59</v>
      </c>
      <c r="H68" s="777">
        <v>152088050.66</v>
      </c>
      <c r="I68" s="288">
        <v>95.4</v>
      </c>
      <c r="J68" s="777">
        <v>-5186836.5499999821</v>
      </c>
      <c r="K68" s="777">
        <v>5124609.53</v>
      </c>
      <c r="L68" s="991">
        <v>3.5</v>
      </c>
    </row>
    <row r="69" spans="1:12">
      <c r="A69" s="990">
        <v>6</v>
      </c>
      <c r="B69" s="287">
        <v>18</v>
      </c>
      <c r="C69" s="1000" t="s">
        <v>255</v>
      </c>
      <c r="D69" s="997">
        <v>190532640.30000001</v>
      </c>
      <c r="E69" s="777">
        <v>186681411.41</v>
      </c>
      <c r="F69" s="288">
        <v>98</v>
      </c>
      <c r="G69" s="777">
        <v>190323477.00999999</v>
      </c>
      <c r="H69" s="777">
        <v>182341343.75999999</v>
      </c>
      <c r="I69" s="288">
        <v>95.8</v>
      </c>
      <c r="J69" s="777">
        <v>4340067.650000006</v>
      </c>
      <c r="K69" s="777">
        <v>49644686.75</v>
      </c>
      <c r="L69" s="991">
        <v>26.6</v>
      </c>
    </row>
    <row r="70" spans="1:12">
      <c r="A70" s="990">
        <v>6</v>
      </c>
      <c r="B70" s="287">
        <v>19</v>
      </c>
      <c r="C70" s="1000" t="s">
        <v>256</v>
      </c>
      <c r="D70" s="997">
        <v>145297603.08000001</v>
      </c>
      <c r="E70" s="777">
        <v>147389091.19</v>
      </c>
      <c r="F70" s="288">
        <v>101.4</v>
      </c>
      <c r="G70" s="777">
        <v>153671826.44999999</v>
      </c>
      <c r="H70" s="777">
        <v>148986979.78999999</v>
      </c>
      <c r="I70" s="288">
        <v>97</v>
      </c>
      <c r="J70" s="777">
        <v>-1597888.599999994</v>
      </c>
      <c r="K70" s="777">
        <v>15700709.27</v>
      </c>
      <c r="L70" s="991">
        <v>10.7</v>
      </c>
    </row>
    <row r="71" spans="1:12">
      <c r="A71" s="990">
        <v>6</v>
      </c>
      <c r="B71" s="287">
        <v>20</v>
      </c>
      <c r="C71" s="1000" t="s">
        <v>257</v>
      </c>
      <c r="D71" s="997">
        <v>164975104.97</v>
      </c>
      <c r="E71" s="777">
        <v>163721620.91</v>
      </c>
      <c r="F71" s="288">
        <v>99.2</v>
      </c>
      <c r="G71" s="777">
        <v>157927096.02000001</v>
      </c>
      <c r="H71" s="777">
        <v>148769752.53999999</v>
      </c>
      <c r="I71" s="288">
        <v>94.2</v>
      </c>
      <c r="J71" s="777">
        <v>14951868.370000005</v>
      </c>
      <c r="K71" s="777">
        <v>20000000</v>
      </c>
      <c r="L71" s="991">
        <v>12.2</v>
      </c>
    </row>
    <row r="72" spans="1:12">
      <c r="A72" s="990">
        <v>8</v>
      </c>
      <c r="B72" s="287">
        <v>1</v>
      </c>
      <c r="C72" s="1000" t="s">
        <v>258</v>
      </c>
      <c r="D72" s="997">
        <v>124362154.19</v>
      </c>
      <c r="E72" s="777">
        <v>114653336.08</v>
      </c>
      <c r="F72" s="288">
        <v>92.2</v>
      </c>
      <c r="G72" s="777">
        <v>134862632.19</v>
      </c>
      <c r="H72" s="777">
        <v>106584742.23999999</v>
      </c>
      <c r="I72" s="288">
        <v>79</v>
      </c>
      <c r="J72" s="777">
        <v>8068593.8400000036</v>
      </c>
      <c r="K72" s="777">
        <v>53676475.649999999</v>
      </c>
      <c r="L72" s="991">
        <v>46.8</v>
      </c>
    </row>
    <row r="73" spans="1:12">
      <c r="A73" s="990">
        <v>8</v>
      </c>
      <c r="B73" s="287">
        <v>2</v>
      </c>
      <c r="C73" s="1000" t="s">
        <v>259</v>
      </c>
      <c r="D73" s="997">
        <v>109407400.45999999</v>
      </c>
      <c r="E73" s="777">
        <v>115212298.79000001</v>
      </c>
      <c r="F73" s="288">
        <v>105.3</v>
      </c>
      <c r="G73" s="777">
        <v>118891217.45999999</v>
      </c>
      <c r="H73" s="777">
        <v>113162944.93000001</v>
      </c>
      <c r="I73" s="288">
        <v>95.2</v>
      </c>
      <c r="J73" s="777">
        <v>2049353.8599999994</v>
      </c>
      <c r="K73" s="777">
        <v>12361000</v>
      </c>
      <c r="L73" s="991">
        <v>10.7</v>
      </c>
    </row>
    <row r="74" spans="1:12">
      <c r="A74" s="990">
        <v>8</v>
      </c>
      <c r="B74" s="287">
        <v>3</v>
      </c>
      <c r="C74" s="1000" t="s">
        <v>260</v>
      </c>
      <c r="D74" s="997">
        <v>164544348.30000001</v>
      </c>
      <c r="E74" s="777">
        <v>151582913.31</v>
      </c>
      <c r="F74" s="288">
        <v>92.1</v>
      </c>
      <c r="G74" s="777">
        <v>187097073.30000001</v>
      </c>
      <c r="H74" s="777">
        <v>168241038.87</v>
      </c>
      <c r="I74" s="288">
        <v>89.9</v>
      </c>
      <c r="J74" s="777">
        <v>-16658125.560000002</v>
      </c>
      <c r="K74" s="777">
        <v>36375547.520000003</v>
      </c>
      <c r="L74" s="991">
        <v>24</v>
      </c>
    </row>
    <row r="75" spans="1:12">
      <c r="A75" s="990">
        <v>8</v>
      </c>
      <c r="B75" s="287">
        <v>4</v>
      </c>
      <c r="C75" s="1000" t="s">
        <v>261</v>
      </c>
      <c r="D75" s="997">
        <v>178325498.74000001</v>
      </c>
      <c r="E75" s="777">
        <v>177678020.15000001</v>
      </c>
      <c r="F75" s="288">
        <v>99.6</v>
      </c>
      <c r="G75" s="777">
        <v>183794490.87</v>
      </c>
      <c r="H75" s="777">
        <v>173099049.22999999</v>
      </c>
      <c r="I75" s="288">
        <v>94.2</v>
      </c>
      <c r="J75" s="777">
        <v>4578970.9200000167</v>
      </c>
      <c r="K75" s="777">
        <v>37520000</v>
      </c>
      <c r="L75" s="991">
        <v>21.1</v>
      </c>
    </row>
    <row r="76" spans="1:12">
      <c r="A76" s="990">
        <v>8</v>
      </c>
      <c r="B76" s="287">
        <v>5</v>
      </c>
      <c r="C76" s="1000" t="s">
        <v>262</v>
      </c>
      <c r="D76" s="997">
        <v>105880393.09</v>
      </c>
      <c r="E76" s="777">
        <v>92041204.340000004</v>
      </c>
      <c r="F76" s="288">
        <v>86.9</v>
      </c>
      <c r="G76" s="777">
        <v>104102689.09</v>
      </c>
      <c r="H76" s="777">
        <v>93964209.489999995</v>
      </c>
      <c r="I76" s="288">
        <v>90.3</v>
      </c>
      <c r="J76" s="777">
        <v>-1923005.1499999911</v>
      </c>
      <c r="K76" s="777">
        <v>15210724.01</v>
      </c>
      <c r="L76" s="991">
        <v>16.5</v>
      </c>
    </row>
    <row r="77" spans="1:12">
      <c r="A77" s="990">
        <v>8</v>
      </c>
      <c r="B77" s="287">
        <v>6</v>
      </c>
      <c r="C77" s="1000" t="s">
        <v>263</v>
      </c>
      <c r="D77" s="997">
        <v>99434913.730000004</v>
      </c>
      <c r="E77" s="777">
        <v>95960198.930000007</v>
      </c>
      <c r="F77" s="288">
        <v>96.5</v>
      </c>
      <c r="G77" s="777">
        <v>102491544.73</v>
      </c>
      <c r="H77" s="777">
        <v>94071143.310000002</v>
      </c>
      <c r="I77" s="288">
        <v>91.8</v>
      </c>
      <c r="J77" s="777">
        <v>1889055.6200000048</v>
      </c>
      <c r="K77" s="777">
        <v>752000</v>
      </c>
      <c r="L77" s="991">
        <v>0.8</v>
      </c>
    </row>
    <row r="78" spans="1:12">
      <c r="A78" s="990">
        <v>8</v>
      </c>
      <c r="B78" s="287">
        <v>7</v>
      </c>
      <c r="C78" s="1000" t="s">
        <v>264</v>
      </c>
      <c r="D78" s="997">
        <v>81312661.450000003</v>
      </c>
      <c r="E78" s="777">
        <v>79031555.75</v>
      </c>
      <c r="F78" s="288">
        <v>97.2</v>
      </c>
      <c r="G78" s="777">
        <v>84488118.329999998</v>
      </c>
      <c r="H78" s="777">
        <v>75352377.329999998</v>
      </c>
      <c r="I78" s="288">
        <v>89.2</v>
      </c>
      <c r="J78" s="777">
        <v>3679178.4200000018</v>
      </c>
      <c r="K78" s="777">
        <v>6396000</v>
      </c>
      <c r="L78" s="991">
        <v>8.1</v>
      </c>
    </row>
    <row r="79" spans="1:12">
      <c r="A79" s="990">
        <v>8</v>
      </c>
      <c r="B79" s="287">
        <v>8</v>
      </c>
      <c r="C79" s="1000" t="s">
        <v>265</v>
      </c>
      <c r="D79" s="997">
        <v>157172057.61000001</v>
      </c>
      <c r="E79" s="777">
        <v>142500735.43000001</v>
      </c>
      <c r="F79" s="288">
        <v>90.7</v>
      </c>
      <c r="G79" s="777">
        <v>178258351.61000001</v>
      </c>
      <c r="H79" s="777">
        <v>150664289.71000001</v>
      </c>
      <c r="I79" s="288">
        <v>84.5</v>
      </c>
      <c r="J79" s="777">
        <v>-8163554.2800000012</v>
      </c>
      <c r="K79" s="777">
        <v>28700000</v>
      </c>
      <c r="L79" s="991">
        <v>20.100000000000001</v>
      </c>
    </row>
    <row r="80" spans="1:12">
      <c r="A80" s="990">
        <v>8</v>
      </c>
      <c r="B80" s="287">
        <v>9</v>
      </c>
      <c r="C80" s="1000" t="s">
        <v>266</v>
      </c>
      <c r="D80" s="997">
        <v>159360012.84999999</v>
      </c>
      <c r="E80" s="777">
        <v>152375103.47999999</v>
      </c>
      <c r="F80" s="288">
        <v>95.6</v>
      </c>
      <c r="G80" s="777">
        <v>166557532.22</v>
      </c>
      <c r="H80" s="777">
        <v>151932493.34999999</v>
      </c>
      <c r="I80" s="288">
        <v>91.2</v>
      </c>
      <c r="J80" s="777">
        <v>442610.12999999523</v>
      </c>
      <c r="K80" s="777">
        <v>7555659</v>
      </c>
      <c r="L80" s="991">
        <v>5</v>
      </c>
    </row>
    <row r="81" spans="1:12">
      <c r="A81" s="990">
        <v>8</v>
      </c>
      <c r="B81" s="287">
        <v>10</v>
      </c>
      <c r="C81" s="1000" t="s">
        <v>267</v>
      </c>
      <c r="D81" s="997">
        <v>188396567.94999999</v>
      </c>
      <c r="E81" s="777">
        <v>184402782.08000001</v>
      </c>
      <c r="F81" s="288">
        <v>97.9</v>
      </c>
      <c r="G81" s="777">
        <v>203503840.22999999</v>
      </c>
      <c r="H81" s="777">
        <v>189690600.03999999</v>
      </c>
      <c r="I81" s="288">
        <v>93.2</v>
      </c>
      <c r="J81" s="777">
        <v>-5287817.9599999785</v>
      </c>
      <c r="K81" s="777">
        <v>24640000</v>
      </c>
      <c r="L81" s="991">
        <v>13.4</v>
      </c>
    </row>
    <row r="82" spans="1:12">
      <c r="A82" s="990">
        <v>8</v>
      </c>
      <c r="B82" s="287">
        <v>11</v>
      </c>
      <c r="C82" s="1000" t="s">
        <v>268</v>
      </c>
      <c r="D82" s="997">
        <v>215179160.94</v>
      </c>
      <c r="E82" s="777">
        <v>221685371.11000001</v>
      </c>
      <c r="F82" s="288">
        <v>103</v>
      </c>
      <c r="G82" s="777">
        <v>229633314.40000001</v>
      </c>
      <c r="H82" s="777">
        <v>212461234.97</v>
      </c>
      <c r="I82" s="288">
        <v>92.5</v>
      </c>
      <c r="J82" s="777">
        <v>9224136.1400000155</v>
      </c>
      <c r="K82" s="777">
        <v>14500000</v>
      </c>
      <c r="L82" s="991">
        <v>6.5</v>
      </c>
    </row>
    <row r="83" spans="1:12">
      <c r="A83" s="990">
        <v>8</v>
      </c>
      <c r="B83" s="287">
        <v>12</v>
      </c>
      <c r="C83" s="1000" t="s">
        <v>269</v>
      </c>
      <c r="D83" s="997">
        <v>110504666.03</v>
      </c>
      <c r="E83" s="777">
        <v>113365773.26000001</v>
      </c>
      <c r="F83" s="288">
        <v>102.6</v>
      </c>
      <c r="G83" s="777">
        <v>140210570.96000001</v>
      </c>
      <c r="H83" s="777">
        <v>131860577.06</v>
      </c>
      <c r="I83" s="288">
        <v>94</v>
      </c>
      <c r="J83" s="777">
        <v>-18494803.799999997</v>
      </c>
      <c r="K83" s="777">
        <v>22475000</v>
      </c>
      <c r="L83" s="991">
        <v>19.8</v>
      </c>
    </row>
    <row r="84" spans="1:12">
      <c r="A84" s="990">
        <v>10</v>
      </c>
      <c r="B84" s="287">
        <v>1</v>
      </c>
      <c r="C84" s="1000" t="s">
        <v>270</v>
      </c>
      <c r="D84" s="997">
        <v>214280176</v>
      </c>
      <c r="E84" s="777">
        <v>214369536.31</v>
      </c>
      <c r="F84" s="288">
        <v>100</v>
      </c>
      <c r="G84" s="777">
        <v>217192671</v>
      </c>
      <c r="H84" s="777">
        <v>210399824.43000001</v>
      </c>
      <c r="I84" s="288">
        <v>96.9</v>
      </c>
      <c r="J84" s="777">
        <v>3969711.8799999952</v>
      </c>
      <c r="K84" s="777">
        <v>34357512.460000001</v>
      </c>
      <c r="L84" s="991">
        <v>16</v>
      </c>
    </row>
    <row r="85" spans="1:12">
      <c r="A85" s="990">
        <v>10</v>
      </c>
      <c r="B85" s="287">
        <v>2</v>
      </c>
      <c r="C85" s="1000" t="s">
        <v>271</v>
      </c>
      <c r="D85" s="997">
        <v>262049936.56999999</v>
      </c>
      <c r="E85" s="777">
        <v>257573781.46000001</v>
      </c>
      <c r="F85" s="288">
        <v>98.3</v>
      </c>
      <c r="G85" s="777">
        <v>279986906.06</v>
      </c>
      <c r="H85" s="777">
        <v>249074636.72999999</v>
      </c>
      <c r="I85" s="288">
        <v>89</v>
      </c>
      <c r="J85" s="777">
        <v>8499144.7300000191</v>
      </c>
      <c r="K85" s="777">
        <v>25053263.510000002</v>
      </c>
      <c r="L85" s="991">
        <v>9.6999999999999993</v>
      </c>
    </row>
    <row r="86" spans="1:12">
      <c r="A86" s="990">
        <v>10</v>
      </c>
      <c r="B86" s="287">
        <v>3</v>
      </c>
      <c r="C86" s="1000" t="s">
        <v>272</v>
      </c>
      <c r="D86" s="997">
        <v>94655161.370000005</v>
      </c>
      <c r="E86" s="777">
        <v>96605870.760000005</v>
      </c>
      <c r="F86" s="288">
        <v>102.1</v>
      </c>
      <c r="G86" s="777">
        <v>101525982.83</v>
      </c>
      <c r="H86" s="777">
        <v>94417213.640000001</v>
      </c>
      <c r="I86" s="288">
        <v>93</v>
      </c>
      <c r="J86" s="777">
        <v>2188657.1200000048</v>
      </c>
      <c r="K86" s="777">
        <v>12933047.24</v>
      </c>
      <c r="L86" s="991">
        <v>13.4</v>
      </c>
    </row>
    <row r="87" spans="1:12">
      <c r="A87" s="990">
        <v>10</v>
      </c>
      <c r="B87" s="287">
        <v>4</v>
      </c>
      <c r="C87" s="1000" t="s">
        <v>273</v>
      </c>
      <c r="D87" s="997">
        <v>112921773.29000001</v>
      </c>
      <c r="E87" s="777">
        <v>109684372.19</v>
      </c>
      <c r="F87" s="288">
        <v>97.1</v>
      </c>
      <c r="G87" s="777">
        <v>115397462.08</v>
      </c>
      <c r="H87" s="777">
        <v>106239108.76000001</v>
      </c>
      <c r="I87" s="288">
        <v>92.1</v>
      </c>
      <c r="J87" s="777">
        <v>3445263.4299999923</v>
      </c>
      <c r="K87" s="777">
        <v>378325</v>
      </c>
      <c r="L87" s="991">
        <v>0.3</v>
      </c>
    </row>
    <row r="88" spans="1:12">
      <c r="A88" s="990">
        <v>10</v>
      </c>
      <c r="B88" s="287">
        <v>5</v>
      </c>
      <c r="C88" s="1000" t="s">
        <v>274</v>
      </c>
      <c r="D88" s="997">
        <v>173214728.91999999</v>
      </c>
      <c r="E88" s="777">
        <v>169676591.99000001</v>
      </c>
      <c r="F88" s="288">
        <v>98</v>
      </c>
      <c r="G88" s="777">
        <v>176986590.97</v>
      </c>
      <c r="H88" s="777">
        <v>162389998.75999999</v>
      </c>
      <c r="I88" s="288">
        <v>91.8</v>
      </c>
      <c r="J88" s="777">
        <v>7286593.2300000191</v>
      </c>
      <c r="K88" s="777">
        <v>37437838.560000002</v>
      </c>
      <c r="L88" s="991">
        <v>22.1</v>
      </c>
    </row>
    <row r="89" spans="1:12">
      <c r="A89" s="990">
        <v>10</v>
      </c>
      <c r="B89" s="287">
        <v>6</v>
      </c>
      <c r="C89" s="1000" t="s">
        <v>275</v>
      </c>
      <c r="D89" s="997">
        <v>126043734.06999999</v>
      </c>
      <c r="E89" s="777">
        <v>121897931.79000001</v>
      </c>
      <c r="F89" s="288">
        <v>96.7</v>
      </c>
      <c r="G89" s="777">
        <v>128077999.64</v>
      </c>
      <c r="H89" s="777">
        <v>116149131.63</v>
      </c>
      <c r="I89" s="288">
        <v>90.7</v>
      </c>
      <c r="J89" s="777">
        <v>5748800.1600000113</v>
      </c>
      <c r="K89" s="777">
        <v>0</v>
      </c>
      <c r="L89" s="991">
        <v>0</v>
      </c>
    </row>
    <row r="90" spans="1:12">
      <c r="A90" s="990">
        <v>10</v>
      </c>
      <c r="B90" s="287">
        <v>7</v>
      </c>
      <c r="C90" s="1000" t="s">
        <v>276</v>
      </c>
      <c r="D90" s="997">
        <v>173868479.72999999</v>
      </c>
      <c r="E90" s="777">
        <v>171034826.78</v>
      </c>
      <c r="F90" s="288">
        <v>98.4</v>
      </c>
      <c r="G90" s="777">
        <v>198864070.81999999</v>
      </c>
      <c r="H90" s="777">
        <v>171745746.15000001</v>
      </c>
      <c r="I90" s="288">
        <v>86.4</v>
      </c>
      <c r="J90" s="777">
        <v>-710919.37000000477</v>
      </c>
      <c r="K90" s="777">
        <v>20310650.190000001</v>
      </c>
      <c r="L90" s="991">
        <v>11.9</v>
      </c>
    </row>
    <row r="91" spans="1:12">
      <c r="A91" s="990">
        <v>10</v>
      </c>
      <c r="B91" s="287">
        <v>8</v>
      </c>
      <c r="C91" s="1000" t="s">
        <v>277</v>
      </c>
      <c r="D91" s="997">
        <v>182227875.66</v>
      </c>
      <c r="E91" s="777">
        <v>180089918.25999999</v>
      </c>
      <c r="F91" s="288">
        <v>98.8</v>
      </c>
      <c r="G91" s="777">
        <v>191972736.66999999</v>
      </c>
      <c r="H91" s="777">
        <v>182072432.47999999</v>
      </c>
      <c r="I91" s="288">
        <v>94.8</v>
      </c>
      <c r="J91" s="777">
        <v>-1982514.2199999988</v>
      </c>
      <c r="K91" s="777">
        <v>811327</v>
      </c>
      <c r="L91" s="991">
        <v>0.5</v>
      </c>
    </row>
    <row r="92" spans="1:12">
      <c r="A92" s="990">
        <v>10</v>
      </c>
      <c r="B92" s="287">
        <v>9</v>
      </c>
      <c r="C92" s="1000" t="s">
        <v>278</v>
      </c>
      <c r="D92" s="997">
        <v>95334165.650000006</v>
      </c>
      <c r="E92" s="777">
        <v>97927347.269999996</v>
      </c>
      <c r="F92" s="288">
        <v>102.7</v>
      </c>
      <c r="G92" s="777">
        <v>96671925.950000003</v>
      </c>
      <c r="H92" s="777">
        <v>89698279.879999995</v>
      </c>
      <c r="I92" s="288">
        <v>92.8</v>
      </c>
      <c r="J92" s="777">
        <v>8229067.3900000006</v>
      </c>
      <c r="K92" s="777">
        <v>5169996.72</v>
      </c>
      <c r="L92" s="991">
        <v>5.3</v>
      </c>
    </row>
    <row r="93" spans="1:12">
      <c r="A93" s="990">
        <v>10</v>
      </c>
      <c r="B93" s="287">
        <v>10</v>
      </c>
      <c r="C93" s="1000" t="s">
        <v>279</v>
      </c>
      <c r="D93" s="997">
        <v>132337833.98</v>
      </c>
      <c r="E93" s="777">
        <v>134608271.74000001</v>
      </c>
      <c r="F93" s="288">
        <v>101.7</v>
      </c>
      <c r="G93" s="777">
        <v>138510242.56999999</v>
      </c>
      <c r="H93" s="777">
        <v>128543254.70999999</v>
      </c>
      <c r="I93" s="288">
        <v>92.8</v>
      </c>
      <c r="J93" s="777">
        <v>6065017.0300000161</v>
      </c>
      <c r="K93" s="777">
        <v>57206851.549999997</v>
      </c>
      <c r="L93" s="991">
        <v>42.5</v>
      </c>
    </row>
    <row r="94" spans="1:12">
      <c r="A94" s="990">
        <v>10</v>
      </c>
      <c r="B94" s="287">
        <v>11</v>
      </c>
      <c r="C94" s="1000" t="s">
        <v>280</v>
      </c>
      <c r="D94" s="997">
        <v>104179100.11</v>
      </c>
      <c r="E94" s="777">
        <v>90103092.069999993</v>
      </c>
      <c r="F94" s="288">
        <v>86.5</v>
      </c>
      <c r="G94" s="777">
        <v>107044920.06</v>
      </c>
      <c r="H94" s="777">
        <v>84720791.590000004</v>
      </c>
      <c r="I94" s="288">
        <v>79.099999999999994</v>
      </c>
      <c r="J94" s="777">
        <v>5382300.4799999893</v>
      </c>
      <c r="K94" s="777">
        <v>15047169.960000001</v>
      </c>
      <c r="L94" s="991">
        <v>16.7</v>
      </c>
    </row>
    <row r="95" spans="1:12">
      <c r="A95" s="990">
        <v>10</v>
      </c>
      <c r="B95" s="287">
        <v>12</v>
      </c>
      <c r="C95" s="1000" t="s">
        <v>281</v>
      </c>
      <c r="D95" s="997">
        <v>215787556.97</v>
      </c>
      <c r="E95" s="777">
        <v>217314781.97</v>
      </c>
      <c r="F95" s="288">
        <v>100.7</v>
      </c>
      <c r="G95" s="777">
        <v>220074162.31</v>
      </c>
      <c r="H95" s="777">
        <v>203818837.93000001</v>
      </c>
      <c r="I95" s="288">
        <v>92.6</v>
      </c>
      <c r="J95" s="777">
        <v>13495944.039999992</v>
      </c>
      <c r="K95" s="777">
        <v>4013972</v>
      </c>
      <c r="L95" s="991">
        <v>1.8</v>
      </c>
    </row>
    <row r="96" spans="1:12">
      <c r="A96" s="990">
        <v>10</v>
      </c>
      <c r="B96" s="287">
        <v>13</v>
      </c>
      <c r="C96" s="1000" t="s">
        <v>282</v>
      </c>
      <c r="D96" s="997">
        <v>121617594.98</v>
      </c>
      <c r="E96" s="777">
        <v>118513534.91</v>
      </c>
      <c r="F96" s="288">
        <v>97.4</v>
      </c>
      <c r="G96" s="777">
        <v>127599834.98</v>
      </c>
      <c r="H96" s="777">
        <v>121340460.61</v>
      </c>
      <c r="I96" s="288">
        <v>95.1</v>
      </c>
      <c r="J96" s="777">
        <v>-2826925.700000003</v>
      </c>
      <c r="K96" s="777">
        <v>43873330.159999996</v>
      </c>
      <c r="L96" s="991">
        <v>37</v>
      </c>
    </row>
    <row r="97" spans="1:12">
      <c r="A97" s="990">
        <v>10</v>
      </c>
      <c r="B97" s="287">
        <v>14</v>
      </c>
      <c r="C97" s="1000" t="s">
        <v>283</v>
      </c>
      <c r="D97" s="997">
        <v>273942127.5</v>
      </c>
      <c r="E97" s="777">
        <v>270601412.00999999</v>
      </c>
      <c r="F97" s="288">
        <v>98.8</v>
      </c>
      <c r="G97" s="777">
        <v>282616089.50999999</v>
      </c>
      <c r="H97" s="777">
        <v>266671861.74000001</v>
      </c>
      <c r="I97" s="288">
        <v>94.4</v>
      </c>
      <c r="J97" s="777">
        <v>3929550.2699999809</v>
      </c>
      <c r="K97" s="777">
        <v>30299776.260000002</v>
      </c>
      <c r="L97" s="991">
        <v>11.2</v>
      </c>
    </row>
    <row r="98" spans="1:12">
      <c r="A98" s="990">
        <v>10</v>
      </c>
      <c r="B98" s="287">
        <v>15</v>
      </c>
      <c r="C98" s="1000" t="s">
        <v>284</v>
      </c>
      <c r="D98" s="997">
        <v>56400540.469999999</v>
      </c>
      <c r="E98" s="777">
        <v>56452967.469999999</v>
      </c>
      <c r="F98" s="288">
        <v>100.1</v>
      </c>
      <c r="G98" s="777">
        <v>61581869.18</v>
      </c>
      <c r="H98" s="777">
        <v>53695291.899999999</v>
      </c>
      <c r="I98" s="288">
        <v>87.2</v>
      </c>
      <c r="J98" s="777">
        <v>2757675.5700000003</v>
      </c>
      <c r="K98" s="777">
        <v>6400000</v>
      </c>
      <c r="L98" s="991">
        <v>11.3</v>
      </c>
    </row>
    <row r="99" spans="1:12">
      <c r="A99" s="990">
        <v>10</v>
      </c>
      <c r="B99" s="287">
        <v>16</v>
      </c>
      <c r="C99" s="1000" t="s">
        <v>255</v>
      </c>
      <c r="D99" s="997">
        <v>211798158.05000001</v>
      </c>
      <c r="E99" s="777">
        <v>212725093.43000001</v>
      </c>
      <c r="F99" s="288">
        <v>100.4</v>
      </c>
      <c r="G99" s="777">
        <v>220649055.05000001</v>
      </c>
      <c r="H99" s="777">
        <v>213473147.37</v>
      </c>
      <c r="I99" s="288">
        <v>96.7</v>
      </c>
      <c r="J99" s="777">
        <v>-748053.93999999762</v>
      </c>
      <c r="K99" s="777">
        <v>71838834.079999998</v>
      </c>
      <c r="L99" s="991">
        <v>33.799999999999997</v>
      </c>
    </row>
    <row r="100" spans="1:12">
      <c r="A100" s="990">
        <v>10</v>
      </c>
      <c r="B100" s="287">
        <v>17</v>
      </c>
      <c r="C100" s="1000" t="s">
        <v>285</v>
      </c>
      <c r="D100" s="997">
        <v>218877884.43000001</v>
      </c>
      <c r="E100" s="777">
        <v>219170270.44999999</v>
      </c>
      <c r="F100" s="288">
        <v>100.1</v>
      </c>
      <c r="G100" s="777">
        <v>225937319.93000001</v>
      </c>
      <c r="H100" s="777">
        <v>221367200.21000001</v>
      </c>
      <c r="I100" s="288">
        <v>98</v>
      </c>
      <c r="J100" s="777">
        <v>-2196929.7600000203</v>
      </c>
      <c r="K100" s="777">
        <v>13740693.34</v>
      </c>
      <c r="L100" s="991">
        <v>6.3</v>
      </c>
    </row>
    <row r="101" spans="1:12">
      <c r="A101" s="990">
        <v>10</v>
      </c>
      <c r="B101" s="287">
        <v>18</v>
      </c>
      <c r="C101" s="1000" t="s">
        <v>286</v>
      </c>
      <c r="D101" s="997">
        <v>96023470.260000005</v>
      </c>
      <c r="E101" s="777">
        <v>95976535.290000007</v>
      </c>
      <c r="F101" s="288">
        <v>100</v>
      </c>
      <c r="G101" s="777">
        <v>95190470.260000005</v>
      </c>
      <c r="H101" s="777">
        <v>93937335.379999995</v>
      </c>
      <c r="I101" s="288">
        <v>98.7</v>
      </c>
      <c r="J101" s="777">
        <v>2039199.9100000113</v>
      </c>
      <c r="K101" s="777">
        <v>3730000</v>
      </c>
      <c r="L101" s="991">
        <v>3.9</v>
      </c>
    </row>
    <row r="102" spans="1:12">
      <c r="A102" s="990">
        <v>10</v>
      </c>
      <c r="B102" s="287">
        <v>19</v>
      </c>
      <c r="C102" s="1000" t="s">
        <v>287</v>
      </c>
      <c r="D102" s="997">
        <v>163539350.41999999</v>
      </c>
      <c r="E102" s="777">
        <v>163450044.53</v>
      </c>
      <c r="F102" s="288">
        <v>99.9</v>
      </c>
      <c r="G102" s="777">
        <v>166690539.41999999</v>
      </c>
      <c r="H102" s="777">
        <v>161469362.21000001</v>
      </c>
      <c r="I102" s="288">
        <v>96.9</v>
      </c>
      <c r="J102" s="777">
        <v>1980682.3199999928</v>
      </c>
      <c r="K102" s="777">
        <v>55165366.869999997</v>
      </c>
      <c r="L102" s="991">
        <v>33.799999999999997</v>
      </c>
    </row>
    <row r="103" spans="1:12">
      <c r="A103" s="990">
        <v>10</v>
      </c>
      <c r="B103" s="287">
        <v>20</v>
      </c>
      <c r="C103" s="1000" t="s">
        <v>288</v>
      </c>
      <c r="D103" s="997">
        <v>280624275.61000001</v>
      </c>
      <c r="E103" s="777">
        <v>281589250.11000001</v>
      </c>
      <c r="F103" s="288">
        <v>100.3</v>
      </c>
      <c r="G103" s="777">
        <v>277017303.82999998</v>
      </c>
      <c r="H103" s="777">
        <v>267301949.77000001</v>
      </c>
      <c r="I103" s="288">
        <v>96.5</v>
      </c>
      <c r="J103" s="777">
        <v>14287300.340000004</v>
      </c>
      <c r="K103" s="777">
        <v>17321118.75</v>
      </c>
      <c r="L103" s="991">
        <v>6.2</v>
      </c>
    </row>
    <row r="104" spans="1:12">
      <c r="A104" s="990">
        <v>10</v>
      </c>
      <c r="B104" s="287">
        <v>21</v>
      </c>
      <c r="C104" s="1000" t="s">
        <v>289</v>
      </c>
      <c r="D104" s="997">
        <v>77982709.640000001</v>
      </c>
      <c r="E104" s="777">
        <v>77466737.5</v>
      </c>
      <c r="F104" s="288">
        <v>99.3</v>
      </c>
      <c r="G104" s="777">
        <v>88156629.819999993</v>
      </c>
      <c r="H104" s="777">
        <v>85423324.799999997</v>
      </c>
      <c r="I104" s="288">
        <v>96.9</v>
      </c>
      <c r="J104" s="777">
        <v>-7956587.299999997</v>
      </c>
      <c r="K104" s="777">
        <v>23564526.5</v>
      </c>
      <c r="L104" s="991">
        <v>30.4</v>
      </c>
    </row>
    <row r="105" spans="1:12">
      <c r="A105" s="990">
        <v>12</v>
      </c>
      <c r="B105" s="287">
        <v>1</v>
      </c>
      <c r="C105" s="1000" t="s">
        <v>290</v>
      </c>
      <c r="D105" s="997">
        <v>206344583.31</v>
      </c>
      <c r="E105" s="777">
        <v>208570650.94999999</v>
      </c>
      <c r="F105" s="288">
        <v>101.1</v>
      </c>
      <c r="G105" s="777">
        <v>220553338.87</v>
      </c>
      <c r="H105" s="777">
        <v>216309724.47999999</v>
      </c>
      <c r="I105" s="288">
        <v>98.1</v>
      </c>
      <c r="J105" s="777">
        <v>-7739073.5300000012</v>
      </c>
      <c r="K105" s="777">
        <v>78700890.349999994</v>
      </c>
      <c r="L105" s="991">
        <v>37.700000000000003</v>
      </c>
    </row>
    <row r="106" spans="1:12">
      <c r="A106" s="990">
        <v>12</v>
      </c>
      <c r="B106" s="287">
        <v>2</v>
      </c>
      <c r="C106" s="1000" t="s">
        <v>291</v>
      </c>
      <c r="D106" s="997">
        <v>179002528.65000001</v>
      </c>
      <c r="E106" s="777">
        <v>182313393.97999999</v>
      </c>
      <c r="F106" s="288">
        <v>101.8</v>
      </c>
      <c r="G106" s="777">
        <v>192660736.22999999</v>
      </c>
      <c r="H106" s="777">
        <v>176262444.44999999</v>
      </c>
      <c r="I106" s="288">
        <v>91.5</v>
      </c>
      <c r="J106" s="777">
        <v>6050949.5300000012</v>
      </c>
      <c r="K106" s="777">
        <v>54217000</v>
      </c>
      <c r="L106" s="991">
        <v>29.7</v>
      </c>
    </row>
    <row r="107" spans="1:12">
      <c r="A107" s="990">
        <v>12</v>
      </c>
      <c r="B107" s="287">
        <v>3</v>
      </c>
      <c r="C107" s="1000" t="s">
        <v>292</v>
      </c>
      <c r="D107" s="997">
        <v>207820636.18000001</v>
      </c>
      <c r="E107" s="777">
        <v>211452700.81999999</v>
      </c>
      <c r="F107" s="288">
        <v>101.7</v>
      </c>
      <c r="G107" s="777">
        <v>215274649.37</v>
      </c>
      <c r="H107" s="777">
        <v>210298024.30000001</v>
      </c>
      <c r="I107" s="288">
        <v>97.7</v>
      </c>
      <c r="J107" s="777">
        <v>1154676.5199999809</v>
      </c>
      <c r="K107" s="777">
        <v>37029000</v>
      </c>
      <c r="L107" s="991">
        <v>17.5</v>
      </c>
    </row>
    <row r="108" spans="1:12">
      <c r="A108" s="990">
        <v>12</v>
      </c>
      <c r="B108" s="287">
        <v>4</v>
      </c>
      <c r="C108" s="1000" t="s">
        <v>293</v>
      </c>
      <c r="D108" s="997">
        <v>109083004.89</v>
      </c>
      <c r="E108" s="777">
        <v>113347320.45999999</v>
      </c>
      <c r="F108" s="288">
        <v>103.9</v>
      </c>
      <c r="G108" s="777">
        <v>108018817.34999999</v>
      </c>
      <c r="H108" s="777">
        <v>103157695.43000001</v>
      </c>
      <c r="I108" s="288">
        <v>95.5</v>
      </c>
      <c r="J108" s="777">
        <v>10189625.029999986</v>
      </c>
      <c r="K108" s="777">
        <v>4095702</v>
      </c>
      <c r="L108" s="991">
        <v>3.6</v>
      </c>
    </row>
    <row r="109" spans="1:12">
      <c r="A109" s="990">
        <v>12</v>
      </c>
      <c r="B109" s="287">
        <v>5</v>
      </c>
      <c r="C109" s="1000" t="s">
        <v>294</v>
      </c>
      <c r="D109" s="997">
        <v>218274749</v>
      </c>
      <c r="E109" s="777">
        <v>221114638.19999999</v>
      </c>
      <c r="F109" s="288">
        <v>101.3</v>
      </c>
      <c r="G109" s="777">
        <v>226710060</v>
      </c>
      <c r="H109" s="777">
        <v>221530155.44</v>
      </c>
      <c r="I109" s="288">
        <v>97.7</v>
      </c>
      <c r="J109" s="777">
        <v>-415517.24000000954</v>
      </c>
      <c r="K109" s="777">
        <v>29597277</v>
      </c>
      <c r="L109" s="991">
        <v>13.4</v>
      </c>
    </row>
    <row r="110" spans="1:12">
      <c r="A110" s="990">
        <v>12</v>
      </c>
      <c r="B110" s="287">
        <v>6</v>
      </c>
      <c r="C110" s="1000" t="s">
        <v>295</v>
      </c>
      <c r="D110" s="997">
        <v>459204625</v>
      </c>
      <c r="E110" s="777">
        <v>460475343.11000001</v>
      </c>
      <c r="F110" s="288">
        <v>100.3</v>
      </c>
      <c r="G110" s="777">
        <v>473022672</v>
      </c>
      <c r="H110" s="777">
        <v>435165571.38</v>
      </c>
      <c r="I110" s="288">
        <v>92</v>
      </c>
      <c r="J110" s="777">
        <v>25309771.730000019</v>
      </c>
      <c r="K110" s="777">
        <v>3625200</v>
      </c>
      <c r="L110" s="991">
        <v>0.8</v>
      </c>
    </row>
    <row r="111" spans="1:12">
      <c r="A111" s="990">
        <v>12</v>
      </c>
      <c r="B111" s="287">
        <v>7</v>
      </c>
      <c r="C111" s="1000" t="s">
        <v>296</v>
      </c>
      <c r="D111" s="997">
        <v>268373366.24000001</v>
      </c>
      <c r="E111" s="777">
        <v>267935904.44</v>
      </c>
      <c r="F111" s="288">
        <v>99.8</v>
      </c>
      <c r="G111" s="777">
        <v>281808712.52999997</v>
      </c>
      <c r="H111" s="777">
        <v>271354177.58999997</v>
      </c>
      <c r="I111" s="288">
        <v>96.3</v>
      </c>
      <c r="J111" s="777">
        <v>-3418273.1499999762</v>
      </c>
      <c r="K111" s="777">
        <v>58816334.439999998</v>
      </c>
      <c r="L111" s="991">
        <v>22</v>
      </c>
    </row>
    <row r="112" spans="1:12">
      <c r="A112" s="990">
        <v>12</v>
      </c>
      <c r="B112" s="287">
        <v>8</v>
      </c>
      <c r="C112" s="1000" t="s">
        <v>297</v>
      </c>
      <c r="D112" s="997">
        <v>157059742.38</v>
      </c>
      <c r="E112" s="777">
        <v>160015022.34999999</v>
      </c>
      <c r="F112" s="288">
        <v>101.9</v>
      </c>
      <c r="G112" s="777">
        <v>185369516.87</v>
      </c>
      <c r="H112" s="777">
        <v>179390715.02000001</v>
      </c>
      <c r="I112" s="288">
        <v>96.8</v>
      </c>
      <c r="J112" s="777">
        <v>-19375692.670000017</v>
      </c>
      <c r="K112" s="777">
        <v>50341665.229999997</v>
      </c>
      <c r="L112" s="991">
        <v>31.5</v>
      </c>
    </row>
    <row r="113" spans="1:12">
      <c r="A113" s="990">
        <v>12</v>
      </c>
      <c r="B113" s="287">
        <v>9</v>
      </c>
      <c r="C113" s="1000" t="s">
        <v>298</v>
      </c>
      <c r="D113" s="997">
        <v>245414316.41999999</v>
      </c>
      <c r="E113" s="777">
        <v>243355341.59</v>
      </c>
      <c r="F113" s="288">
        <v>99.2</v>
      </c>
      <c r="G113" s="777">
        <v>249757432.69999999</v>
      </c>
      <c r="H113" s="777">
        <v>239281758.31</v>
      </c>
      <c r="I113" s="288">
        <v>95.8</v>
      </c>
      <c r="J113" s="777">
        <v>4073583.2800000012</v>
      </c>
      <c r="K113" s="777">
        <v>22944498.059999999</v>
      </c>
      <c r="L113" s="991">
        <v>9.4</v>
      </c>
    </row>
    <row r="114" spans="1:12">
      <c r="A114" s="990">
        <v>12</v>
      </c>
      <c r="B114" s="287">
        <v>10</v>
      </c>
      <c r="C114" s="1000" t="s">
        <v>299</v>
      </c>
      <c r="D114" s="997">
        <v>315594129.04000002</v>
      </c>
      <c r="E114" s="777">
        <v>317884296.97000003</v>
      </c>
      <c r="F114" s="288">
        <v>100.7</v>
      </c>
      <c r="G114" s="777">
        <v>326110477.16000003</v>
      </c>
      <c r="H114" s="777">
        <v>317069624.13</v>
      </c>
      <c r="I114" s="288">
        <v>97.2</v>
      </c>
      <c r="J114" s="777">
        <v>814672.84000003338</v>
      </c>
      <c r="K114" s="777">
        <v>64850000</v>
      </c>
      <c r="L114" s="991">
        <v>20.399999999999999</v>
      </c>
    </row>
    <row r="115" spans="1:12">
      <c r="A115" s="990">
        <v>12</v>
      </c>
      <c r="B115" s="287">
        <v>11</v>
      </c>
      <c r="C115" s="1000" t="s">
        <v>300</v>
      </c>
      <c r="D115" s="997">
        <v>392983376.91000003</v>
      </c>
      <c r="E115" s="777">
        <v>379131719.87</v>
      </c>
      <c r="F115" s="288">
        <v>96.5</v>
      </c>
      <c r="G115" s="777">
        <v>400257173.13</v>
      </c>
      <c r="H115" s="777">
        <v>371088460.88999999</v>
      </c>
      <c r="I115" s="288">
        <v>92.7</v>
      </c>
      <c r="J115" s="777">
        <v>8043258.9800000191</v>
      </c>
      <c r="K115" s="777">
        <v>11600000</v>
      </c>
      <c r="L115" s="991">
        <v>3.1</v>
      </c>
    </row>
    <row r="116" spans="1:12">
      <c r="A116" s="990">
        <v>12</v>
      </c>
      <c r="B116" s="287">
        <v>12</v>
      </c>
      <c r="C116" s="1000" t="s">
        <v>301</v>
      </c>
      <c r="D116" s="997">
        <v>239156293.00999999</v>
      </c>
      <c r="E116" s="777">
        <v>239977014.18000001</v>
      </c>
      <c r="F116" s="288">
        <v>100.3</v>
      </c>
      <c r="G116" s="777">
        <v>249064031.41</v>
      </c>
      <c r="H116" s="777">
        <v>237431181.15000001</v>
      </c>
      <c r="I116" s="288">
        <v>95.3</v>
      </c>
      <c r="J116" s="777">
        <v>2545833.0300000012</v>
      </c>
      <c r="K116" s="777">
        <v>28992000</v>
      </c>
      <c r="L116" s="991">
        <v>12.1</v>
      </c>
    </row>
    <row r="117" spans="1:12">
      <c r="A117" s="990">
        <v>12</v>
      </c>
      <c r="B117" s="287">
        <v>13</v>
      </c>
      <c r="C117" s="1000" t="s">
        <v>302</v>
      </c>
      <c r="D117" s="997">
        <v>328793723</v>
      </c>
      <c r="E117" s="777">
        <v>335089985.56999999</v>
      </c>
      <c r="F117" s="288">
        <v>101.9</v>
      </c>
      <c r="G117" s="777">
        <v>347273591</v>
      </c>
      <c r="H117" s="777">
        <v>329283289.49000001</v>
      </c>
      <c r="I117" s="288">
        <v>94.8</v>
      </c>
      <c r="J117" s="777">
        <v>5806696.0799999833</v>
      </c>
      <c r="K117" s="777">
        <v>37755000</v>
      </c>
      <c r="L117" s="991">
        <v>11.3</v>
      </c>
    </row>
    <row r="118" spans="1:12">
      <c r="A118" s="990">
        <v>12</v>
      </c>
      <c r="B118" s="287">
        <v>14</v>
      </c>
      <c r="C118" s="1000" t="s">
        <v>303</v>
      </c>
      <c r="D118" s="997">
        <v>104655634.78</v>
      </c>
      <c r="E118" s="777">
        <v>104984748.83</v>
      </c>
      <c r="F118" s="288">
        <v>100.3</v>
      </c>
      <c r="G118" s="777">
        <v>112017679.16</v>
      </c>
      <c r="H118" s="777">
        <v>104052092.84</v>
      </c>
      <c r="I118" s="288">
        <v>92.9</v>
      </c>
      <c r="J118" s="777">
        <v>932655.98999999464</v>
      </c>
      <c r="K118" s="777">
        <v>3300000</v>
      </c>
      <c r="L118" s="991">
        <v>3.1</v>
      </c>
    </row>
    <row r="119" spans="1:12">
      <c r="A119" s="990">
        <v>12</v>
      </c>
      <c r="B119" s="287">
        <v>15</v>
      </c>
      <c r="C119" s="1000" t="s">
        <v>304</v>
      </c>
      <c r="D119" s="997">
        <v>189205963.69</v>
      </c>
      <c r="E119" s="777">
        <v>185782239.30000001</v>
      </c>
      <c r="F119" s="288">
        <v>98.2</v>
      </c>
      <c r="G119" s="777">
        <v>199969558.03</v>
      </c>
      <c r="H119" s="777">
        <v>187069479.06</v>
      </c>
      <c r="I119" s="288">
        <v>93.5</v>
      </c>
      <c r="J119" s="777">
        <v>-1287239.7599999905</v>
      </c>
      <c r="K119" s="777">
        <v>18926866</v>
      </c>
      <c r="L119" s="991">
        <v>10.199999999999999</v>
      </c>
    </row>
    <row r="120" spans="1:12">
      <c r="A120" s="990">
        <v>12</v>
      </c>
      <c r="B120" s="287">
        <v>16</v>
      </c>
      <c r="C120" s="1000" t="s">
        <v>305</v>
      </c>
      <c r="D120" s="997">
        <v>278403711.58999997</v>
      </c>
      <c r="E120" s="777">
        <v>282058994.67000002</v>
      </c>
      <c r="F120" s="288">
        <v>101.3</v>
      </c>
      <c r="G120" s="777">
        <v>293652268.80000001</v>
      </c>
      <c r="H120" s="777">
        <v>277510898.91000003</v>
      </c>
      <c r="I120" s="288">
        <v>94.5</v>
      </c>
      <c r="J120" s="777">
        <v>4548095.7599999905</v>
      </c>
      <c r="K120" s="777">
        <v>34290000</v>
      </c>
      <c r="L120" s="991">
        <v>12.2</v>
      </c>
    </row>
    <row r="121" spans="1:12">
      <c r="A121" s="990">
        <v>12</v>
      </c>
      <c r="B121" s="287">
        <v>17</v>
      </c>
      <c r="C121" s="1000" t="s">
        <v>306</v>
      </c>
      <c r="D121" s="997">
        <v>117933781.14</v>
      </c>
      <c r="E121" s="777">
        <v>132331809.64</v>
      </c>
      <c r="F121" s="288">
        <v>112.2</v>
      </c>
      <c r="G121" s="777">
        <v>126718759.14</v>
      </c>
      <c r="H121" s="777">
        <v>117933675.63</v>
      </c>
      <c r="I121" s="288">
        <v>93.1</v>
      </c>
      <c r="J121" s="777">
        <v>14398134.010000005</v>
      </c>
      <c r="K121" s="777">
        <v>0</v>
      </c>
      <c r="L121" s="991">
        <v>0</v>
      </c>
    </row>
    <row r="122" spans="1:12">
      <c r="A122" s="990">
        <v>12</v>
      </c>
      <c r="B122" s="287">
        <v>18</v>
      </c>
      <c r="C122" s="1000" t="s">
        <v>307</v>
      </c>
      <c r="D122" s="997">
        <v>293037078.36000001</v>
      </c>
      <c r="E122" s="777">
        <v>300695504.07999998</v>
      </c>
      <c r="F122" s="288">
        <v>102.6</v>
      </c>
      <c r="G122" s="777">
        <v>321289253.19</v>
      </c>
      <c r="H122" s="777">
        <v>309897608.06999999</v>
      </c>
      <c r="I122" s="288">
        <v>96.5</v>
      </c>
      <c r="J122" s="777">
        <v>-9202103.9900000095</v>
      </c>
      <c r="K122" s="777">
        <v>36625000</v>
      </c>
      <c r="L122" s="991">
        <v>12.2</v>
      </c>
    </row>
    <row r="123" spans="1:12">
      <c r="A123" s="990">
        <v>12</v>
      </c>
      <c r="B123" s="287">
        <v>19</v>
      </c>
      <c r="C123" s="1000" t="s">
        <v>308</v>
      </c>
      <c r="D123" s="997">
        <v>192645012.59</v>
      </c>
      <c r="E123" s="777">
        <v>194660590.80000001</v>
      </c>
      <c r="F123" s="288">
        <v>101</v>
      </c>
      <c r="G123" s="777">
        <v>191989658.66999999</v>
      </c>
      <c r="H123" s="777">
        <v>185742289.90000001</v>
      </c>
      <c r="I123" s="288">
        <v>96.7</v>
      </c>
      <c r="J123" s="777">
        <v>8918300.900000006</v>
      </c>
      <c r="K123" s="777">
        <v>59100000</v>
      </c>
      <c r="L123" s="991">
        <v>30.4</v>
      </c>
    </row>
    <row r="124" spans="1:12">
      <c r="A124" s="990">
        <v>14</v>
      </c>
      <c r="B124" s="287">
        <v>1</v>
      </c>
      <c r="C124" s="1000" t="s">
        <v>309</v>
      </c>
      <c r="D124" s="997">
        <v>82079570.790000007</v>
      </c>
      <c r="E124" s="777">
        <v>82821292.129999995</v>
      </c>
      <c r="F124" s="288">
        <v>100.9</v>
      </c>
      <c r="G124" s="777">
        <v>82962064.299999997</v>
      </c>
      <c r="H124" s="777">
        <v>77568655.939999998</v>
      </c>
      <c r="I124" s="288">
        <v>93.5</v>
      </c>
      <c r="J124" s="777">
        <v>5252636.1899999976</v>
      </c>
      <c r="K124" s="777">
        <v>1371465.92</v>
      </c>
      <c r="L124" s="991">
        <v>1.7</v>
      </c>
    </row>
    <row r="125" spans="1:12">
      <c r="A125" s="990">
        <v>14</v>
      </c>
      <c r="B125" s="287">
        <v>2</v>
      </c>
      <c r="C125" s="1000" t="s">
        <v>310</v>
      </c>
      <c r="D125" s="997">
        <v>191959950.72</v>
      </c>
      <c r="E125" s="777">
        <v>191943699.43000001</v>
      </c>
      <c r="F125" s="288">
        <v>100</v>
      </c>
      <c r="G125" s="777">
        <v>213554225.44</v>
      </c>
      <c r="H125" s="777">
        <v>204485902.81999999</v>
      </c>
      <c r="I125" s="288">
        <v>95.8</v>
      </c>
      <c r="J125" s="777">
        <v>-12542203.389999986</v>
      </c>
      <c r="K125" s="777">
        <v>48273934</v>
      </c>
      <c r="L125" s="991">
        <v>25.2</v>
      </c>
    </row>
    <row r="126" spans="1:12">
      <c r="A126" s="990">
        <v>14</v>
      </c>
      <c r="B126" s="287">
        <v>3</v>
      </c>
      <c r="C126" s="1000" t="s">
        <v>311</v>
      </c>
      <c r="D126" s="997">
        <v>261487263.44</v>
      </c>
      <c r="E126" s="777">
        <v>263271748.46000001</v>
      </c>
      <c r="F126" s="288">
        <v>100.7</v>
      </c>
      <c r="G126" s="777">
        <v>263038924.88</v>
      </c>
      <c r="H126" s="777">
        <v>249666688.12</v>
      </c>
      <c r="I126" s="288">
        <v>94.9</v>
      </c>
      <c r="J126" s="777">
        <v>13605060.340000004</v>
      </c>
      <c r="K126" s="777">
        <v>39898363.969999999</v>
      </c>
      <c r="L126" s="991">
        <v>15.2</v>
      </c>
    </row>
    <row r="127" spans="1:12">
      <c r="A127" s="990">
        <v>14</v>
      </c>
      <c r="B127" s="287">
        <v>4</v>
      </c>
      <c r="C127" s="1000" t="s">
        <v>312</v>
      </c>
      <c r="D127" s="997">
        <v>121911329.02</v>
      </c>
      <c r="E127" s="777">
        <v>117421472.8</v>
      </c>
      <c r="F127" s="288">
        <v>96.3</v>
      </c>
      <c r="G127" s="777">
        <v>129461215.63</v>
      </c>
      <c r="H127" s="777">
        <v>115405262.48999999</v>
      </c>
      <c r="I127" s="288">
        <v>89.1</v>
      </c>
      <c r="J127" s="777">
        <v>2016210.3100000024</v>
      </c>
      <c r="K127" s="777">
        <v>3915549</v>
      </c>
      <c r="L127" s="991">
        <v>3.3</v>
      </c>
    </row>
    <row r="128" spans="1:12">
      <c r="A128" s="990">
        <v>14</v>
      </c>
      <c r="B128" s="287">
        <v>5</v>
      </c>
      <c r="C128" s="1000" t="s">
        <v>313</v>
      </c>
      <c r="D128" s="997">
        <v>205878211.55000001</v>
      </c>
      <c r="E128" s="777">
        <v>206515066.55000001</v>
      </c>
      <c r="F128" s="288">
        <v>100.3</v>
      </c>
      <c r="G128" s="777">
        <v>214440859.38999999</v>
      </c>
      <c r="H128" s="777">
        <v>205200186.16</v>
      </c>
      <c r="I128" s="288">
        <v>95.7</v>
      </c>
      <c r="J128" s="777">
        <v>1314880.3900000155</v>
      </c>
      <c r="K128" s="777">
        <v>18634000</v>
      </c>
      <c r="L128" s="991">
        <v>9</v>
      </c>
    </row>
    <row r="129" spans="1:12">
      <c r="A129" s="990">
        <v>14</v>
      </c>
      <c r="B129" s="287">
        <v>6</v>
      </c>
      <c r="C129" s="1000" t="s">
        <v>314</v>
      </c>
      <c r="D129" s="997">
        <v>233357080.59999999</v>
      </c>
      <c r="E129" s="777">
        <v>244531467.30000001</v>
      </c>
      <c r="F129" s="288">
        <v>104.8</v>
      </c>
      <c r="G129" s="777">
        <v>261998987.52000001</v>
      </c>
      <c r="H129" s="777">
        <v>244693798.61000001</v>
      </c>
      <c r="I129" s="288">
        <v>93.4</v>
      </c>
      <c r="J129" s="777">
        <v>-162331.31000000238</v>
      </c>
      <c r="K129" s="777">
        <v>52814770.670000002</v>
      </c>
      <c r="L129" s="991">
        <v>21.6</v>
      </c>
    </row>
    <row r="130" spans="1:12">
      <c r="A130" s="990">
        <v>14</v>
      </c>
      <c r="B130" s="287">
        <v>7</v>
      </c>
      <c r="C130" s="1000" t="s">
        <v>315</v>
      </c>
      <c r="D130" s="997">
        <v>128307192.31999999</v>
      </c>
      <c r="E130" s="777">
        <v>129609640.23</v>
      </c>
      <c r="F130" s="288">
        <v>101</v>
      </c>
      <c r="G130" s="777">
        <v>137214838.69</v>
      </c>
      <c r="H130" s="777">
        <v>130329202.45999999</v>
      </c>
      <c r="I130" s="288">
        <v>95</v>
      </c>
      <c r="J130" s="777">
        <v>-719562.22999998927</v>
      </c>
      <c r="K130" s="777">
        <v>10400000</v>
      </c>
      <c r="L130" s="991">
        <v>8</v>
      </c>
    </row>
    <row r="131" spans="1:12">
      <c r="A131" s="990">
        <v>14</v>
      </c>
      <c r="B131" s="287">
        <v>8</v>
      </c>
      <c r="C131" s="1000" t="s">
        <v>316</v>
      </c>
      <c r="D131" s="997">
        <v>222313794.49000001</v>
      </c>
      <c r="E131" s="777">
        <v>232698287.24000001</v>
      </c>
      <c r="F131" s="288">
        <v>104.7</v>
      </c>
      <c r="G131" s="777">
        <v>224780217.84999999</v>
      </c>
      <c r="H131" s="777">
        <v>211061393.15000001</v>
      </c>
      <c r="I131" s="288">
        <v>93.9</v>
      </c>
      <c r="J131" s="777">
        <v>21636894.090000004</v>
      </c>
      <c r="K131" s="777">
        <v>414304.82</v>
      </c>
      <c r="L131" s="991">
        <v>0.2</v>
      </c>
    </row>
    <row r="132" spans="1:12">
      <c r="A132" s="990">
        <v>14</v>
      </c>
      <c r="B132" s="287">
        <v>9</v>
      </c>
      <c r="C132" s="1000" t="s">
        <v>317</v>
      </c>
      <c r="D132" s="997">
        <v>136850440.56</v>
      </c>
      <c r="E132" s="777">
        <v>136203937.13999999</v>
      </c>
      <c r="F132" s="288">
        <v>99.5</v>
      </c>
      <c r="G132" s="777">
        <v>135869540.16</v>
      </c>
      <c r="H132" s="777">
        <v>132136425.68000001</v>
      </c>
      <c r="I132" s="288">
        <v>97.3</v>
      </c>
      <c r="J132" s="777">
        <v>4067511.4599999785</v>
      </c>
      <c r="K132" s="777">
        <v>3700000</v>
      </c>
      <c r="L132" s="991">
        <v>2.7</v>
      </c>
    </row>
    <row r="133" spans="1:12">
      <c r="A133" s="990">
        <v>14</v>
      </c>
      <c r="B133" s="287">
        <v>10</v>
      </c>
      <c r="C133" s="1000" t="s">
        <v>318</v>
      </c>
      <c r="D133" s="997">
        <v>77806726.579999998</v>
      </c>
      <c r="E133" s="777">
        <v>82300651.329999998</v>
      </c>
      <c r="F133" s="288">
        <v>105.8</v>
      </c>
      <c r="G133" s="777">
        <v>79937737.579999998</v>
      </c>
      <c r="H133" s="777">
        <v>77225306.450000003</v>
      </c>
      <c r="I133" s="288">
        <v>96.6</v>
      </c>
      <c r="J133" s="777">
        <v>5075344.8799999952</v>
      </c>
      <c r="K133" s="777">
        <v>4268942</v>
      </c>
      <c r="L133" s="991">
        <v>5.2</v>
      </c>
    </row>
    <row r="134" spans="1:12">
      <c r="A134" s="990">
        <v>14</v>
      </c>
      <c r="B134" s="287">
        <v>11</v>
      </c>
      <c r="C134" s="1000" t="s">
        <v>319</v>
      </c>
      <c r="D134" s="997">
        <v>107270160.47</v>
      </c>
      <c r="E134" s="777">
        <v>109918688.65000001</v>
      </c>
      <c r="F134" s="288">
        <v>102.5</v>
      </c>
      <c r="G134" s="777">
        <v>101467345.09</v>
      </c>
      <c r="H134" s="777">
        <v>97143871.349999994</v>
      </c>
      <c r="I134" s="288">
        <v>95.7</v>
      </c>
      <c r="J134" s="777">
        <v>12774817.300000012</v>
      </c>
      <c r="K134" s="777">
        <v>16734400</v>
      </c>
      <c r="L134" s="991">
        <v>15.2</v>
      </c>
    </row>
    <row r="135" spans="1:12">
      <c r="A135" s="990">
        <v>14</v>
      </c>
      <c r="B135" s="287">
        <v>12</v>
      </c>
      <c r="C135" s="1000" t="s">
        <v>320</v>
      </c>
      <c r="D135" s="997">
        <v>322967500.52999997</v>
      </c>
      <c r="E135" s="777">
        <v>326388147.30000001</v>
      </c>
      <c r="F135" s="288">
        <v>101.1</v>
      </c>
      <c r="G135" s="777">
        <v>334705923.81999999</v>
      </c>
      <c r="H135" s="777">
        <v>322308255.02999997</v>
      </c>
      <c r="I135" s="288">
        <v>96.3</v>
      </c>
      <c r="J135" s="777">
        <v>4079892.2700000405</v>
      </c>
      <c r="K135" s="777">
        <v>3120000</v>
      </c>
      <c r="L135" s="991">
        <v>1</v>
      </c>
    </row>
    <row r="136" spans="1:12">
      <c r="A136" s="990">
        <v>14</v>
      </c>
      <c r="B136" s="287">
        <v>13</v>
      </c>
      <c r="C136" s="1000" t="s">
        <v>321</v>
      </c>
      <c r="D136" s="997">
        <v>162881469.66999999</v>
      </c>
      <c r="E136" s="777">
        <v>163274198.41999999</v>
      </c>
      <c r="F136" s="288">
        <v>100.2</v>
      </c>
      <c r="G136" s="777">
        <v>181488850.25999999</v>
      </c>
      <c r="H136" s="777">
        <v>177055460.47</v>
      </c>
      <c r="I136" s="288">
        <v>97.6</v>
      </c>
      <c r="J136" s="777">
        <v>-13781262.050000012</v>
      </c>
      <c r="K136" s="777">
        <v>21512600</v>
      </c>
      <c r="L136" s="991">
        <v>13.2</v>
      </c>
    </row>
    <row r="137" spans="1:12">
      <c r="A137" s="990">
        <v>14</v>
      </c>
      <c r="B137" s="287">
        <v>14</v>
      </c>
      <c r="C137" s="1000" t="s">
        <v>322</v>
      </c>
      <c r="D137" s="997">
        <v>124356799.83</v>
      </c>
      <c r="E137" s="777">
        <v>128712407.52</v>
      </c>
      <c r="F137" s="288">
        <v>103.5</v>
      </c>
      <c r="G137" s="777">
        <v>121406057.88</v>
      </c>
      <c r="H137" s="777">
        <v>116567903.09999999</v>
      </c>
      <c r="I137" s="288">
        <v>96</v>
      </c>
      <c r="J137" s="777">
        <v>12144504.420000002</v>
      </c>
      <c r="K137" s="777">
        <v>17743528</v>
      </c>
      <c r="L137" s="991">
        <v>13.8</v>
      </c>
    </row>
    <row r="138" spans="1:12">
      <c r="A138" s="990">
        <v>14</v>
      </c>
      <c r="B138" s="287">
        <v>15</v>
      </c>
      <c r="C138" s="1000" t="s">
        <v>323</v>
      </c>
      <c r="D138" s="997">
        <v>241251093.05000001</v>
      </c>
      <c r="E138" s="777">
        <v>239893326.03</v>
      </c>
      <c r="F138" s="288">
        <v>99.4</v>
      </c>
      <c r="G138" s="777">
        <v>302956266.18000001</v>
      </c>
      <c r="H138" s="777">
        <v>278565819.52999997</v>
      </c>
      <c r="I138" s="288">
        <v>91.9</v>
      </c>
      <c r="J138" s="777">
        <v>-38672493.49999997</v>
      </c>
      <c r="K138" s="777">
        <v>78770000</v>
      </c>
      <c r="L138" s="991">
        <v>32.799999999999997</v>
      </c>
    </row>
    <row r="139" spans="1:12">
      <c r="A139" s="990">
        <v>14</v>
      </c>
      <c r="B139" s="287">
        <v>16</v>
      </c>
      <c r="C139" s="1000" t="s">
        <v>324</v>
      </c>
      <c r="D139" s="997">
        <v>145124662.30000001</v>
      </c>
      <c r="E139" s="777">
        <v>158678263.43000001</v>
      </c>
      <c r="F139" s="288">
        <v>109.3</v>
      </c>
      <c r="G139" s="777">
        <v>156356329.97999999</v>
      </c>
      <c r="H139" s="777">
        <v>146656061.27000001</v>
      </c>
      <c r="I139" s="288">
        <v>93.8</v>
      </c>
      <c r="J139" s="777">
        <v>12022202.159999996</v>
      </c>
      <c r="K139" s="777">
        <v>20530000</v>
      </c>
      <c r="L139" s="991">
        <v>12.9</v>
      </c>
    </row>
    <row r="140" spans="1:12">
      <c r="A140" s="990">
        <v>14</v>
      </c>
      <c r="B140" s="287">
        <v>17</v>
      </c>
      <c r="C140" s="1000" t="s">
        <v>325</v>
      </c>
      <c r="D140" s="997">
        <v>267034932.11000001</v>
      </c>
      <c r="E140" s="777">
        <v>264045032.65000001</v>
      </c>
      <c r="F140" s="288">
        <v>98.9</v>
      </c>
      <c r="G140" s="777">
        <v>287970622.23000002</v>
      </c>
      <c r="H140" s="777">
        <v>274234604.19</v>
      </c>
      <c r="I140" s="288">
        <v>95.2</v>
      </c>
      <c r="J140" s="777">
        <v>-10189571.539999992</v>
      </c>
      <c r="K140" s="777">
        <v>95300331</v>
      </c>
      <c r="L140" s="991">
        <v>36.1</v>
      </c>
    </row>
    <row r="141" spans="1:12">
      <c r="A141" s="990">
        <v>14</v>
      </c>
      <c r="B141" s="287">
        <v>18</v>
      </c>
      <c r="C141" s="1000" t="s">
        <v>326</v>
      </c>
      <c r="D141" s="997">
        <v>477508876.94999999</v>
      </c>
      <c r="E141" s="777">
        <v>489634819.42000002</v>
      </c>
      <c r="F141" s="288">
        <v>102.5</v>
      </c>
      <c r="G141" s="777">
        <v>487911867.32999998</v>
      </c>
      <c r="H141" s="777">
        <v>465644538.36000001</v>
      </c>
      <c r="I141" s="288">
        <v>95.4</v>
      </c>
      <c r="J141" s="777">
        <v>23990281.060000002</v>
      </c>
      <c r="K141" s="777">
        <v>59500000</v>
      </c>
      <c r="L141" s="991">
        <v>12.2</v>
      </c>
    </row>
    <row r="142" spans="1:12">
      <c r="A142" s="990">
        <v>14</v>
      </c>
      <c r="B142" s="287">
        <v>19</v>
      </c>
      <c r="C142" s="1000" t="s">
        <v>327</v>
      </c>
      <c r="D142" s="997">
        <v>209222561.49000001</v>
      </c>
      <c r="E142" s="777">
        <v>210207935.06</v>
      </c>
      <c r="F142" s="288">
        <v>100.5</v>
      </c>
      <c r="G142" s="777">
        <v>211399881.43000001</v>
      </c>
      <c r="H142" s="777">
        <v>207188128.49000001</v>
      </c>
      <c r="I142" s="288">
        <v>98</v>
      </c>
      <c r="J142" s="777">
        <v>3019806.5699999928</v>
      </c>
      <c r="K142" s="777">
        <v>45000000</v>
      </c>
      <c r="L142" s="991">
        <v>21.4</v>
      </c>
    </row>
    <row r="143" spans="1:12">
      <c r="A143" s="990">
        <v>14</v>
      </c>
      <c r="B143" s="287">
        <v>20</v>
      </c>
      <c r="C143" s="1000" t="s">
        <v>328</v>
      </c>
      <c r="D143" s="997">
        <v>217188090.86000001</v>
      </c>
      <c r="E143" s="777">
        <v>216983324.87</v>
      </c>
      <c r="F143" s="288">
        <v>99.9</v>
      </c>
      <c r="G143" s="777">
        <v>217676626.38999999</v>
      </c>
      <c r="H143" s="777">
        <v>206695148.31</v>
      </c>
      <c r="I143" s="288">
        <v>95</v>
      </c>
      <c r="J143" s="777">
        <v>10288176.560000002</v>
      </c>
      <c r="K143" s="777">
        <v>47999999.990000002</v>
      </c>
      <c r="L143" s="991">
        <v>22.1</v>
      </c>
    </row>
    <row r="144" spans="1:12">
      <c r="A144" s="990">
        <v>14</v>
      </c>
      <c r="B144" s="287">
        <v>21</v>
      </c>
      <c r="C144" s="1000" t="s">
        <v>329</v>
      </c>
      <c r="D144" s="997">
        <v>323161259.98000002</v>
      </c>
      <c r="E144" s="777">
        <v>340535825.70999998</v>
      </c>
      <c r="F144" s="288">
        <v>105.4</v>
      </c>
      <c r="G144" s="777">
        <v>386426081.38999999</v>
      </c>
      <c r="H144" s="777">
        <v>369318212.62</v>
      </c>
      <c r="I144" s="288">
        <v>95.6</v>
      </c>
      <c r="J144" s="777">
        <v>-28782386.910000026</v>
      </c>
      <c r="K144" s="777">
        <v>127523380</v>
      </c>
      <c r="L144" s="991">
        <v>37.4</v>
      </c>
    </row>
    <row r="145" spans="1:12">
      <c r="A145" s="990">
        <v>14</v>
      </c>
      <c r="B145" s="287">
        <v>22</v>
      </c>
      <c r="C145" s="1000" t="s">
        <v>330</v>
      </c>
      <c r="D145" s="997">
        <v>175651343.97</v>
      </c>
      <c r="E145" s="777">
        <v>175396120.74000001</v>
      </c>
      <c r="F145" s="288">
        <v>99.9</v>
      </c>
      <c r="G145" s="777">
        <v>181203930.19</v>
      </c>
      <c r="H145" s="777">
        <v>176297561.30000001</v>
      </c>
      <c r="I145" s="288">
        <v>97.3</v>
      </c>
      <c r="J145" s="777">
        <v>-901440.56000000238</v>
      </c>
      <c r="K145" s="777">
        <v>58440000</v>
      </c>
      <c r="L145" s="991">
        <v>33.299999999999997</v>
      </c>
    </row>
    <row r="146" spans="1:12">
      <c r="A146" s="990">
        <v>14</v>
      </c>
      <c r="B146" s="287">
        <v>23</v>
      </c>
      <c r="C146" s="1000" t="s">
        <v>331</v>
      </c>
      <c r="D146" s="997">
        <v>146526220.06</v>
      </c>
      <c r="E146" s="777">
        <v>153867954.77000001</v>
      </c>
      <c r="F146" s="288">
        <v>105</v>
      </c>
      <c r="G146" s="777">
        <v>149817003.06</v>
      </c>
      <c r="H146" s="777">
        <v>133492620.91</v>
      </c>
      <c r="I146" s="288">
        <v>89.1</v>
      </c>
      <c r="J146" s="777">
        <v>20375333.860000014</v>
      </c>
      <c r="K146" s="777">
        <v>0</v>
      </c>
      <c r="L146" s="991">
        <v>0</v>
      </c>
    </row>
    <row r="147" spans="1:12">
      <c r="A147" s="990">
        <v>14</v>
      </c>
      <c r="B147" s="287">
        <v>24</v>
      </c>
      <c r="C147" s="1000" t="s">
        <v>332</v>
      </c>
      <c r="D147" s="997">
        <v>159813095.91999999</v>
      </c>
      <c r="E147" s="777">
        <v>159418599.27000001</v>
      </c>
      <c r="F147" s="288">
        <v>99.8</v>
      </c>
      <c r="G147" s="777">
        <v>161333855.19999999</v>
      </c>
      <c r="H147" s="777">
        <v>157764005.46000001</v>
      </c>
      <c r="I147" s="288">
        <v>97.8</v>
      </c>
      <c r="J147" s="777">
        <v>1654593.8100000024</v>
      </c>
      <c r="K147" s="777">
        <v>46892521</v>
      </c>
      <c r="L147" s="991">
        <v>29.4</v>
      </c>
    </row>
    <row r="148" spans="1:12">
      <c r="A148" s="990">
        <v>14</v>
      </c>
      <c r="B148" s="287">
        <v>25</v>
      </c>
      <c r="C148" s="1000" t="s">
        <v>333</v>
      </c>
      <c r="D148" s="997">
        <v>287259833.44999999</v>
      </c>
      <c r="E148" s="777">
        <v>294704832.50999999</v>
      </c>
      <c r="F148" s="288">
        <v>102.6</v>
      </c>
      <c r="G148" s="777">
        <v>299309601.88999999</v>
      </c>
      <c r="H148" s="777">
        <v>283350642.81999999</v>
      </c>
      <c r="I148" s="288">
        <v>94.7</v>
      </c>
      <c r="J148" s="777">
        <v>11354189.689999998</v>
      </c>
      <c r="K148" s="777">
        <v>8000000</v>
      </c>
      <c r="L148" s="991">
        <v>2.7</v>
      </c>
    </row>
    <row r="149" spans="1:12">
      <c r="A149" s="990">
        <v>14</v>
      </c>
      <c r="B149" s="287">
        <v>26</v>
      </c>
      <c r="C149" s="1000" t="s">
        <v>334</v>
      </c>
      <c r="D149" s="997">
        <v>124907833.3</v>
      </c>
      <c r="E149" s="777">
        <v>126957180.33</v>
      </c>
      <c r="F149" s="288">
        <v>101.6</v>
      </c>
      <c r="G149" s="777">
        <v>125621670.05</v>
      </c>
      <c r="H149" s="777">
        <v>115643647.03</v>
      </c>
      <c r="I149" s="288">
        <v>92.1</v>
      </c>
      <c r="J149" s="777">
        <v>11313533.299999997</v>
      </c>
      <c r="K149" s="777">
        <v>0</v>
      </c>
      <c r="L149" s="991">
        <v>0</v>
      </c>
    </row>
    <row r="150" spans="1:12">
      <c r="A150" s="990">
        <v>14</v>
      </c>
      <c r="B150" s="287">
        <v>27</v>
      </c>
      <c r="C150" s="1000" t="s">
        <v>335</v>
      </c>
      <c r="D150" s="997">
        <v>144042666</v>
      </c>
      <c r="E150" s="777">
        <v>144507317.84</v>
      </c>
      <c r="F150" s="288">
        <v>100.3</v>
      </c>
      <c r="G150" s="777">
        <v>150474707</v>
      </c>
      <c r="H150" s="777">
        <v>146799512.61000001</v>
      </c>
      <c r="I150" s="288">
        <v>97.6</v>
      </c>
      <c r="J150" s="777">
        <v>-2292194.7700000107</v>
      </c>
      <c r="K150" s="777">
        <v>25670000</v>
      </c>
      <c r="L150" s="991">
        <v>17.8</v>
      </c>
    </row>
    <row r="151" spans="1:12">
      <c r="A151" s="990">
        <v>14</v>
      </c>
      <c r="B151" s="287">
        <v>28</v>
      </c>
      <c r="C151" s="1000" t="s">
        <v>336</v>
      </c>
      <c r="D151" s="997">
        <v>203632979.59999999</v>
      </c>
      <c r="E151" s="777">
        <v>192244037.34</v>
      </c>
      <c r="F151" s="288">
        <v>94.4</v>
      </c>
      <c r="G151" s="777">
        <v>219234008.16</v>
      </c>
      <c r="H151" s="777">
        <v>206313829.27000001</v>
      </c>
      <c r="I151" s="288">
        <v>94.1</v>
      </c>
      <c r="J151" s="777">
        <v>-14069791.930000007</v>
      </c>
      <c r="K151" s="777">
        <v>1507648.56</v>
      </c>
      <c r="L151" s="991">
        <v>0.8</v>
      </c>
    </row>
    <row r="152" spans="1:12">
      <c r="A152" s="990">
        <v>14</v>
      </c>
      <c r="B152" s="287">
        <v>29</v>
      </c>
      <c r="C152" s="1000" t="s">
        <v>337</v>
      </c>
      <c r="D152" s="997">
        <v>137173046.56</v>
      </c>
      <c r="E152" s="777">
        <v>136616907.22999999</v>
      </c>
      <c r="F152" s="288">
        <v>99.6</v>
      </c>
      <c r="G152" s="777">
        <v>142930057.46000001</v>
      </c>
      <c r="H152" s="777">
        <v>136006223.34999999</v>
      </c>
      <c r="I152" s="288">
        <v>95.2</v>
      </c>
      <c r="J152" s="777">
        <v>610683.87999999523</v>
      </c>
      <c r="K152" s="777">
        <v>29405037.5</v>
      </c>
      <c r="L152" s="991">
        <v>21.5</v>
      </c>
    </row>
    <row r="153" spans="1:12">
      <c r="A153" s="990">
        <v>14</v>
      </c>
      <c r="B153" s="287">
        <v>30</v>
      </c>
      <c r="C153" s="1000" t="s">
        <v>338</v>
      </c>
      <c r="D153" s="997">
        <v>102443276.23999999</v>
      </c>
      <c r="E153" s="777">
        <v>102437972.33</v>
      </c>
      <c r="F153" s="288">
        <v>100</v>
      </c>
      <c r="G153" s="777">
        <v>113654322.2</v>
      </c>
      <c r="H153" s="777">
        <v>107023813.93000001</v>
      </c>
      <c r="I153" s="288">
        <v>94.2</v>
      </c>
      <c r="J153" s="777">
        <v>-4585841.6000000089</v>
      </c>
      <c r="K153" s="777">
        <v>12800000</v>
      </c>
      <c r="L153" s="991">
        <v>12.5</v>
      </c>
    </row>
    <row r="154" spans="1:12">
      <c r="A154" s="990">
        <v>14</v>
      </c>
      <c r="B154" s="287">
        <v>32</v>
      </c>
      <c r="C154" s="1000" t="s">
        <v>339</v>
      </c>
      <c r="D154" s="997">
        <v>333874506.25999999</v>
      </c>
      <c r="E154" s="777">
        <v>334391336.00999999</v>
      </c>
      <c r="F154" s="288">
        <v>100.2</v>
      </c>
      <c r="G154" s="777">
        <v>347868238.13</v>
      </c>
      <c r="H154" s="777">
        <v>328470491.58999997</v>
      </c>
      <c r="I154" s="288">
        <v>94.4</v>
      </c>
      <c r="J154" s="777">
        <v>5920844.4200000167</v>
      </c>
      <c r="K154" s="777">
        <v>30380966</v>
      </c>
      <c r="L154" s="991">
        <v>9.1</v>
      </c>
    </row>
    <row r="155" spans="1:12">
      <c r="A155" s="990">
        <v>14</v>
      </c>
      <c r="B155" s="287">
        <v>33</v>
      </c>
      <c r="C155" s="1000" t="s">
        <v>340</v>
      </c>
      <c r="D155" s="997">
        <v>154936838.50999999</v>
      </c>
      <c r="E155" s="777">
        <v>156033972.06999999</v>
      </c>
      <c r="F155" s="288">
        <v>100.7</v>
      </c>
      <c r="G155" s="777">
        <v>164134449.34999999</v>
      </c>
      <c r="H155" s="777">
        <v>161050165.18000001</v>
      </c>
      <c r="I155" s="288">
        <v>98.1</v>
      </c>
      <c r="J155" s="777">
        <v>-5016193.1100000143</v>
      </c>
      <c r="K155" s="777">
        <v>53597110.359999999</v>
      </c>
      <c r="L155" s="991">
        <v>34.299999999999997</v>
      </c>
    </row>
    <row r="156" spans="1:12">
      <c r="A156" s="990">
        <v>14</v>
      </c>
      <c r="B156" s="287">
        <v>34</v>
      </c>
      <c r="C156" s="1000" t="s">
        <v>341</v>
      </c>
      <c r="D156" s="997">
        <v>418621141.02999997</v>
      </c>
      <c r="E156" s="777">
        <v>414308487.08999997</v>
      </c>
      <c r="F156" s="288">
        <v>99</v>
      </c>
      <c r="G156" s="777">
        <v>450313684.48000002</v>
      </c>
      <c r="H156" s="777">
        <v>412866822.32999998</v>
      </c>
      <c r="I156" s="288">
        <v>91.7</v>
      </c>
      <c r="J156" s="777">
        <v>1441664.7599999905</v>
      </c>
      <c r="K156" s="777">
        <v>104900000</v>
      </c>
      <c r="L156" s="991">
        <v>25.3</v>
      </c>
    </row>
    <row r="157" spans="1:12">
      <c r="A157" s="990">
        <v>14</v>
      </c>
      <c r="B157" s="287">
        <v>35</v>
      </c>
      <c r="C157" s="1000" t="s">
        <v>342</v>
      </c>
      <c r="D157" s="997">
        <v>194156412.43000001</v>
      </c>
      <c r="E157" s="777">
        <v>194346135.91999999</v>
      </c>
      <c r="F157" s="288">
        <v>100.1</v>
      </c>
      <c r="G157" s="777">
        <v>219120284.25</v>
      </c>
      <c r="H157" s="777">
        <v>208030140.91999999</v>
      </c>
      <c r="I157" s="288">
        <v>94.9</v>
      </c>
      <c r="J157" s="777">
        <v>-13684005</v>
      </c>
      <c r="K157" s="777">
        <v>5870003.1900000004</v>
      </c>
      <c r="L157" s="991">
        <v>3</v>
      </c>
    </row>
    <row r="158" spans="1:12">
      <c r="A158" s="990">
        <v>14</v>
      </c>
      <c r="B158" s="287">
        <v>36</v>
      </c>
      <c r="C158" s="1000" t="s">
        <v>343</v>
      </c>
      <c r="D158" s="997">
        <v>86595501.180000007</v>
      </c>
      <c r="E158" s="777">
        <v>90425996.099999994</v>
      </c>
      <c r="F158" s="288">
        <v>104.4</v>
      </c>
      <c r="G158" s="777">
        <v>87902742.090000004</v>
      </c>
      <c r="H158" s="777">
        <v>84920931.719999999</v>
      </c>
      <c r="I158" s="288">
        <v>96.6</v>
      </c>
      <c r="J158" s="777">
        <v>5505064.3799999952</v>
      </c>
      <c r="K158" s="777">
        <v>7300000</v>
      </c>
      <c r="L158" s="991">
        <v>8.1</v>
      </c>
    </row>
    <row r="159" spans="1:12">
      <c r="A159" s="990">
        <v>14</v>
      </c>
      <c r="B159" s="287">
        <v>37</v>
      </c>
      <c r="C159" s="1000" t="s">
        <v>344</v>
      </c>
      <c r="D159" s="997">
        <v>109704250.94</v>
      </c>
      <c r="E159" s="777">
        <v>111900850.36</v>
      </c>
      <c r="F159" s="288">
        <v>102</v>
      </c>
      <c r="G159" s="777">
        <v>117859509.94</v>
      </c>
      <c r="H159" s="777">
        <v>114126999.81999999</v>
      </c>
      <c r="I159" s="288">
        <v>96.8</v>
      </c>
      <c r="J159" s="777">
        <v>-2226149.4599999934</v>
      </c>
      <c r="K159" s="777">
        <v>22303813</v>
      </c>
      <c r="L159" s="991">
        <v>19.899999999999999</v>
      </c>
    </row>
    <row r="160" spans="1:12">
      <c r="A160" s="990">
        <v>14</v>
      </c>
      <c r="B160" s="287">
        <v>38</v>
      </c>
      <c r="C160" s="1000" t="s">
        <v>345</v>
      </c>
      <c r="D160" s="997">
        <v>205033366.33000001</v>
      </c>
      <c r="E160" s="777">
        <v>204911986.63</v>
      </c>
      <c r="F160" s="288">
        <v>99.9</v>
      </c>
      <c r="G160" s="777">
        <v>208253682.88</v>
      </c>
      <c r="H160" s="777">
        <v>199469005.06999999</v>
      </c>
      <c r="I160" s="288">
        <v>95.8</v>
      </c>
      <c r="J160" s="777">
        <v>5442981.5600000024</v>
      </c>
      <c r="K160" s="777">
        <v>34108791.210000001</v>
      </c>
      <c r="L160" s="991">
        <v>16.600000000000001</v>
      </c>
    </row>
    <row r="161" spans="1:12">
      <c r="A161" s="990">
        <v>16</v>
      </c>
      <c r="B161" s="287">
        <v>1</v>
      </c>
      <c r="C161" s="1000" t="s">
        <v>291</v>
      </c>
      <c r="D161" s="997">
        <v>177605884.53999999</v>
      </c>
      <c r="E161" s="777">
        <v>232720229.15000001</v>
      </c>
      <c r="F161" s="288">
        <v>131</v>
      </c>
      <c r="G161" s="777">
        <v>193695646.44999999</v>
      </c>
      <c r="H161" s="777">
        <v>174546871.61000001</v>
      </c>
      <c r="I161" s="288">
        <v>90.1</v>
      </c>
      <c r="J161" s="777">
        <v>58173357.539999992</v>
      </c>
      <c r="K161" s="777">
        <v>22532909.079999998</v>
      </c>
      <c r="L161" s="991">
        <v>9.6999999999999993</v>
      </c>
    </row>
    <row r="162" spans="1:12">
      <c r="A162" s="990">
        <v>16</v>
      </c>
      <c r="B162" s="287">
        <v>2</v>
      </c>
      <c r="C162" s="1000" t="s">
        <v>346</v>
      </c>
      <c r="D162" s="997">
        <v>156390450</v>
      </c>
      <c r="E162" s="777">
        <v>146340640.77000001</v>
      </c>
      <c r="F162" s="288">
        <v>93.6</v>
      </c>
      <c r="G162" s="777">
        <v>163929450</v>
      </c>
      <c r="H162" s="777">
        <v>148360610.91999999</v>
      </c>
      <c r="I162" s="288">
        <v>90.5</v>
      </c>
      <c r="J162" s="777">
        <v>-2019970.1499999762</v>
      </c>
      <c r="K162" s="777">
        <v>21577167.989999998</v>
      </c>
      <c r="L162" s="991">
        <v>14.7</v>
      </c>
    </row>
    <row r="163" spans="1:12">
      <c r="A163" s="990">
        <v>16</v>
      </c>
      <c r="B163" s="287">
        <v>3</v>
      </c>
      <c r="C163" s="1000" t="s">
        <v>347</v>
      </c>
      <c r="D163" s="997">
        <v>175974398.81999999</v>
      </c>
      <c r="E163" s="777">
        <v>182492416.75</v>
      </c>
      <c r="F163" s="288">
        <v>103.7</v>
      </c>
      <c r="G163" s="777">
        <v>182219883.74000001</v>
      </c>
      <c r="H163" s="777">
        <v>170971832.34</v>
      </c>
      <c r="I163" s="288">
        <v>93.8</v>
      </c>
      <c r="J163" s="777">
        <v>11520584.409999996</v>
      </c>
      <c r="K163" s="777">
        <v>10024703.4</v>
      </c>
      <c r="L163" s="991">
        <v>5.5</v>
      </c>
    </row>
    <row r="164" spans="1:12">
      <c r="A164" s="990">
        <v>16</v>
      </c>
      <c r="B164" s="287">
        <v>4</v>
      </c>
      <c r="C164" s="1000" t="s">
        <v>348</v>
      </c>
      <c r="D164" s="997">
        <v>160897442.44999999</v>
      </c>
      <c r="E164" s="777">
        <v>150619978.41</v>
      </c>
      <c r="F164" s="288">
        <v>93.6</v>
      </c>
      <c r="G164" s="777">
        <v>160588901.52000001</v>
      </c>
      <c r="H164" s="777">
        <v>149598020.09</v>
      </c>
      <c r="I164" s="288">
        <v>93.2</v>
      </c>
      <c r="J164" s="777">
        <v>1021958.3199999928</v>
      </c>
      <c r="K164" s="777">
        <v>66892425.450000003</v>
      </c>
      <c r="L164" s="991">
        <v>44.4</v>
      </c>
    </row>
    <row r="165" spans="1:12">
      <c r="A165" s="990">
        <v>16</v>
      </c>
      <c r="B165" s="287">
        <v>5</v>
      </c>
      <c r="C165" s="1000" t="s">
        <v>349</v>
      </c>
      <c r="D165" s="997">
        <v>130717724</v>
      </c>
      <c r="E165" s="777">
        <v>132076613.56999999</v>
      </c>
      <c r="F165" s="288">
        <v>101</v>
      </c>
      <c r="G165" s="777">
        <v>143478840</v>
      </c>
      <c r="H165" s="777">
        <v>138733533.49000001</v>
      </c>
      <c r="I165" s="288">
        <v>96.7</v>
      </c>
      <c r="J165" s="777">
        <v>-6656919.9200000167</v>
      </c>
      <c r="K165" s="777">
        <v>27370552</v>
      </c>
      <c r="L165" s="991">
        <v>20.7</v>
      </c>
    </row>
    <row r="166" spans="1:12">
      <c r="A166" s="990">
        <v>16</v>
      </c>
      <c r="B166" s="287">
        <v>6</v>
      </c>
      <c r="C166" s="1000" t="s">
        <v>350</v>
      </c>
      <c r="D166" s="997">
        <v>115840212.63</v>
      </c>
      <c r="E166" s="777">
        <v>107010829.69</v>
      </c>
      <c r="F166" s="288">
        <v>92.4</v>
      </c>
      <c r="G166" s="777">
        <v>116163388.15000001</v>
      </c>
      <c r="H166" s="777">
        <v>101110233.88</v>
      </c>
      <c r="I166" s="288">
        <v>87</v>
      </c>
      <c r="J166" s="777">
        <v>5900595.8100000024</v>
      </c>
      <c r="K166" s="777">
        <v>7611168</v>
      </c>
      <c r="L166" s="991">
        <v>7.1</v>
      </c>
    </row>
    <row r="167" spans="1:12">
      <c r="A167" s="990">
        <v>16</v>
      </c>
      <c r="B167" s="287">
        <v>7</v>
      </c>
      <c r="C167" s="1000" t="s">
        <v>351</v>
      </c>
      <c r="D167" s="997">
        <v>266891678.75</v>
      </c>
      <c r="E167" s="777">
        <v>273355371.48000002</v>
      </c>
      <c r="F167" s="288">
        <v>102.4</v>
      </c>
      <c r="G167" s="777">
        <v>289008327.74000001</v>
      </c>
      <c r="H167" s="777">
        <v>262661920.03</v>
      </c>
      <c r="I167" s="288">
        <v>90.9</v>
      </c>
      <c r="J167" s="777">
        <v>10693451.450000018</v>
      </c>
      <c r="K167" s="777">
        <v>84111793.159999996</v>
      </c>
      <c r="L167" s="991">
        <v>30.8</v>
      </c>
    </row>
    <row r="168" spans="1:12">
      <c r="A168" s="990">
        <v>16</v>
      </c>
      <c r="B168" s="287">
        <v>8</v>
      </c>
      <c r="C168" s="1000" t="s">
        <v>352</v>
      </c>
      <c r="D168" s="997">
        <v>113023631</v>
      </c>
      <c r="E168" s="777">
        <v>113906359</v>
      </c>
      <c r="F168" s="288">
        <v>100.8</v>
      </c>
      <c r="G168" s="777">
        <v>122142507</v>
      </c>
      <c r="H168" s="777">
        <v>116695619.97</v>
      </c>
      <c r="I168" s="288">
        <v>95.5</v>
      </c>
      <c r="J168" s="777">
        <v>-2789260.9699999988</v>
      </c>
      <c r="K168" s="777">
        <v>2478440</v>
      </c>
      <c r="L168" s="991">
        <v>2.2000000000000002</v>
      </c>
    </row>
    <row r="169" spans="1:12">
      <c r="A169" s="990">
        <v>16</v>
      </c>
      <c r="B169" s="287">
        <v>9</v>
      </c>
      <c r="C169" s="1000" t="s">
        <v>250</v>
      </c>
      <c r="D169" s="997">
        <v>144628741.41</v>
      </c>
      <c r="E169" s="777">
        <v>147528836.59999999</v>
      </c>
      <c r="F169" s="288">
        <v>102</v>
      </c>
      <c r="G169" s="777">
        <v>148103370.81999999</v>
      </c>
      <c r="H169" s="777">
        <v>141278211.65000001</v>
      </c>
      <c r="I169" s="288">
        <v>95.4</v>
      </c>
      <c r="J169" s="777">
        <v>6250624.9499999881</v>
      </c>
      <c r="K169" s="777">
        <v>0</v>
      </c>
      <c r="L169" s="991">
        <v>0</v>
      </c>
    </row>
    <row r="170" spans="1:12">
      <c r="A170" s="990">
        <v>16</v>
      </c>
      <c r="B170" s="287">
        <v>10</v>
      </c>
      <c r="C170" s="1000" t="s">
        <v>353</v>
      </c>
      <c r="D170" s="997">
        <v>114583125.53</v>
      </c>
      <c r="E170" s="777">
        <v>119523082.70999999</v>
      </c>
      <c r="F170" s="288">
        <v>104.3</v>
      </c>
      <c r="G170" s="777">
        <v>122568506.04000001</v>
      </c>
      <c r="H170" s="777">
        <v>117723380.5</v>
      </c>
      <c r="I170" s="288">
        <v>96</v>
      </c>
      <c r="J170" s="777">
        <v>1799702.2099999934</v>
      </c>
      <c r="K170" s="777">
        <v>24866498.989999998</v>
      </c>
      <c r="L170" s="991">
        <v>20.8</v>
      </c>
    </row>
    <row r="171" spans="1:12">
      <c r="A171" s="990">
        <v>16</v>
      </c>
      <c r="B171" s="287">
        <v>11</v>
      </c>
      <c r="C171" s="1000" t="s">
        <v>354</v>
      </c>
      <c r="D171" s="997">
        <v>164180476.81999999</v>
      </c>
      <c r="E171" s="777">
        <v>159758795.78</v>
      </c>
      <c r="F171" s="288">
        <v>97.3</v>
      </c>
      <c r="G171" s="777">
        <v>169757322.99000001</v>
      </c>
      <c r="H171" s="777">
        <v>159870349.58000001</v>
      </c>
      <c r="I171" s="288">
        <v>94.2</v>
      </c>
      <c r="J171" s="777">
        <v>-111553.80000001192</v>
      </c>
      <c r="K171" s="777">
        <v>20376475.02</v>
      </c>
      <c r="L171" s="991">
        <v>12.8</v>
      </c>
    </row>
    <row r="172" spans="1:12">
      <c r="A172" s="990">
        <v>18</v>
      </c>
      <c r="B172" s="287">
        <v>1</v>
      </c>
      <c r="C172" s="1000" t="s">
        <v>355</v>
      </c>
      <c r="D172" s="997">
        <v>78446962.890000001</v>
      </c>
      <c r="E172" s="777">
        <v>79884309.390000001</v>
      </c>
      <c r="F172" s="288">
        <v>101.8</v>
      </c>
      <c r="G172" s="777">
        <v>82511978.069999993</v>
      </c>
      <c r="H172" s="777">
        <v>79861481.620000005</v>
      </c>
      <c r="I172" s="288">
        <v>96.8</v>
      </c>
      <c r="J172" s="777">
        <v>22827.769999995828</v>
      </c>
      <c r="K172" s="777">
        <v>25367898.359999999</v>
      </c>
      <c r="L172" s="991">
        <v>31.8</v>
      </c>
    </row>
    <row r="173" spans="1:12">
      <c r="A173" s="990">
        <v>18</v>
      </c>
      <c r="B173" s="287">
        <v>2</v>
      </c>
      <c r="C173" s="1000" t="s">
        <v>356</v>
      </c>
      <c r="D173" s="997">
        <v>156879252.72999999</v>
      </c>
      <c r="E173" s="777">
        <v>157387970.02000001</v>
      </c>
      <c r="F173" s="288">
        <v>100.3</v>
      </c>
      <c r="G173" s="777">
        <v>148957126.72999999</v>
      </c>
      <c r="H173" s="777">
        <v>138275637.22999999</v>
      </c>
      <c r="I173" s="288">
        <v>92.8</v>
      </c>
      <c r="J173" s="777">
        <v>19112332.790000021</v>
      </c>
      <c r="K173" s="777">
        <v>2670000</v>
      </c>
      <c r="L173" s="991">
        <v>1.7</v>
      </c>
    </row>
    <row r="174" spans="1:12">
      <c r="A174" s="990">
        <v>18</v>
      </c>
      <c r="B174" s="287">
        <v>3</v>
      </c>
      <c r="C174" s="1000" t="s">
        <v>357</v>
      </c>
      <c r="D174" s="997">
        <v>257993469.31999999</v>
      </c>
      <c r="E174" s="777">
        <v>275854145.98000002</v>
      </c>
      <c r="F174" s="288">
        <v>106.9</v>
      </c>
      <c r="G174" s="777">
        <v>286339870.73000002</v>
      </c>
      <c r="H174" s="777">
        <v>266499044.15000001</v>
      </c>
      <c r="I174" s="288">
        <v>93.1</v>
      </c>
      <c r="J174" s="777">
        <v>9355101.8300000131</v>
      </c>
      <c r="K174" s="777">
        <v>0</v>
      </c>
      <c r="L174" s="991">
        <v>0</v>
      </c>
    </row>
    <row r="175" spans="1:12">
      <c r="A175" s="990">
        <v>18</v>
      </c>
      <c r="B175" s="287">
        <v>4</v>
      </c>
      <c r="C175" s="1000" t="s">
        <v>358</v>
      </c>
      <c r="D175" s="997">
        <v>335090022.05000001</v>
      </c>
      <c r="E175" s="777">
        <v>316588676.75</v>
      </c>
      <c r="F175" s="288">
        <v>94.5</v>
      </c>
      <c r="G175" s="777">
        <v>347570209.85000002</v>
      </c>
      <c r="H175" s="777">
        <v>307379348.57999998</v>
      </c>
      <c r="I175" s="288">
        <v>88.4</v>
      </c>
      <c r="J175" s="777">
        <v>9209328.1700000167</v>
      </c>
      <c r="K175" s="777">
        <v>20030605.510000002</v>
      </c>
      <c r="L175" s="991">
        <v>6.3</v>
      </c>
    </row>
    <row r="176" spans="1:12">
      <c r="A176" s="990">
        <v>18</v>
      </c>
      <c r="B176" s="287">
        <v>5</v>
      </c>
      <c r="C176" s="1000" t="s">
        <v>359</v>
      </c>
      <c r="D176" s="997">
        <v>246978768.77000001</v>
      </c>
      <c r="E176" s="777">
        <v>248422130.50999999</v>
      </c>
      <c r="F176" s="288">
        <v>100.6</v>
      </c>
      <c r="G176" s="777">
        <v>246438449.43000001</v>
      </c>
      <c r="H176" s="777">
        <v>234033977.36000001</v>
      </c>
      <c r="I176" s="288">
        <v>95</v>
      </c>
      <c r="J176" s="777">
        <v>14388153.149999976</v>
      </c>
      <c r="K176" s="777">
        <v>19970000</v>
      </c>
      <c r="L176" s="991">
        <v>8</v>
      </c>
    </row>
    <row r="177" spans="1:12">
      <c r="A177" s="990">
        <v>18</v>
      </c>
      <c r="B177" s="287">
        <v>6</v>
      </c>
      <c r="C177" s="1000" t="s">
        <v>360</v>
      </c>
      <c r="D177" s="997">
        <v>99761524.549999997</v>
      </c>
      <c r="E177" s="777">
        <v>99578621.719999999</v>
      </c>
      <c r="F177" s="288">
        <v>99.8</v>
      </c>
      <c r="G177" s="777">
        <v>104159980.55</v>
      </c>
      <c r="H177" s="777">
        <v>91841138.980000004</v>
      </c>
      <c r="I177" s="288">
        <v>88.2</v>
      </c>
      <c r="J177" s="777">
        <v>7737482.7399999946</v>
      </c>
      <c r="K177" s="777">
        <v>5844777</v>
      </c>
      <c r="L177" s="991">
        <v>5.9</v>
      </c>
    </row>
    <row r="178" spans="1:12">
      <c r="A178" s="990">
        <v>18</v>
      </c>
      <c r="B178" s="287">
        <v>7</v>
      </c>
      <c r="C178" s="1000" t="s">
        <v>259</v>
      </c>
      <c r="D178" s="997">
        <v>144754635.36000001</v>
      </c>
      <c r="E178" s="777">
        <v>145088700.05000001</v>
      </c>
      <c r="F178" s="288">
        <v>100.2</v>
      </c>
      <c r="G178" s="777">
        <v>159274960.74000001</v>
      </c>
      <c r="H178" s="777">
        <v>138287730.47999999</v>
      </c>
      <c r="I178" s="288">
        <v>86.8</v>
      </c>
      <c r="J178" s="777">
        <v>6800969.5700000226</v>
      </c>
      <c r="K178" s="777">
        <v>2900000</v>
      </c>
      <c r="L178" s="991">
        <v>2</v>
      </c>
    </row>
    <row r="179" spans="1:12">
      <c r="A179" s="990">
        <v>18</v>
      </c>
      <c r="B179" s="287">
        <v>8</v>
      </c>
      <c r="C179" s="1000" t="s">
        <v>361</v>
      </c>
      <c r="D179" s="997">
        <v>251672436.99000001</v>
      </c>
      <c r="E179" s="777">
        <v>252640934.47999999</v>
      </c>
      <c r="F179" s="288">
        <v>100.4</v>
      </c>
      <c r="G179" s="777">
        <v>266311998.43000001</v>
      </c>
      <c r="H179" s="777">
        <v>251544783.69999999</v>
      </c>
      <c r="I179" s="288">
        <v>94.5</v>
      </c>
      <c r="J179" s="777">
        <v>1096150.7800000012</v>
      </c>
      <c r="K179" s="777">
        <v>0</v>
      </c>
      <c r="L179" s="991">
        <v>0</v>
      </c>
    </row>
    <row r="180" spans="1:12">
      <c r="A180" s="990">
        <v>18</v>
      </c>
      <c r="B180" s="287">
        <v>9</v>
      </c>
      <c r="C180" s="1000" t="s">
        <v>362</v>
      </c>
      <c r="D180" s="997">
        <v>170961515.59999999</v>
      </c>
      <c r="E180" s="777">
        <v>152399037.99000001</v>
      </c>
      <c r="F180" s="288">
        <v>89.1</v>
      </c>
      <c r="G180" s="777">
        <v>176759900.59999999</v>
      </c>
      <c r="H180" s="777">
        <v>147364136.13</v>
      </c>
      <c r="I180" s="288">
        <v>83.4</v>
      </c>
      <c r="J180" s="777">
        <v>5034901.8600000143</v>
      </c>
      <c r="K180" s="777">
        <v>17230557.399999999</v>
      </c>
      <c r="L180" s="991">
        <v>11.3</v>
      </c>
    </row>
    <row r="181" spans="1:12">
      <c r="A181" s="990">
        <v>18</v>
      </c>
      <c r="B181" s="287">
        <v>10</v>
      </c>
      <c r="C181" s="1000" t="s">
        <v>363</v>
      </c>
      <c r="D181" s="997">
        <v>177258440.78</v>
      </c>
      <c r="E181" s="777">
        <v>172294933.27000001</v>
      </c>
      <c r="F181" s="288">
        <v>97.2</v>
      </c>
      <c r="G181" s="777">
        <v>190044414.61000001</v>
      </c>
      <c r="H181" s="777">
        <v>167606765.78999999</v>
      </c>
      <c r="I181" s="288">
        <v>88.2</v>
      </c>
      <c r="J181" s="777">
        <v>4688167.4800000191</v>
      </c>
      <c r="K181" s="777">
        <v>4050000</v>
      </c>
      <c r="L181" s="991">
        <v>2.4</v>
      </c>
    </row>
    <row r="182" spans="1:12">
      <c r="A182" s="990">
        <v>18</v>
      </c>
      <c r="B182" s="287">
        <v>11</v>
      </c>
      <c r="C182" s="1000" t="s">
        <v>364</v>
      </c>
      <c r="D182" s="997">
        <v>264765685.91</v>
      </c>
      <c r="E182" s="777">
        <v>266027100.43000001</v>
      </c>
      <c r="F182" s="288">
        <v>100.5</v>
      </c>
      <c r="G182" s="777">
        <v>305256943.10000002</v>
      </c>
      <c r="H182" s="777">
        <v>291153448.11000001</v>
      </c>
      <c r="I182" s="288">
        <v>95.4</v>
      </c>
      <c r="J182" s="777">
        <v>-25126347.680000007</v>
      </c>
      <c r="K182" s="777">
        <v>20467153</v>
      </c>
      <c r="L182" s="991">
        <v>7.7</v>
      </c>
    </row>
    <row r="183" spans="1:12">
      <c r="A183" s="990">
        <v>18</v>
      </c>
      <c r="B183" s="287">
        <v>12</v>
      </c>
      <c r="C183" s="1000" t="s">
        <v>365</v>
      </c>
      <c r="D183" s="997">
        <v>152979568.91999999</v>
      </c>
      <c r="E183" s="777">
        <v>152912373.81</v>
      </c>
      <c r="F183" s="288">
        <v>100</v>
      </c>
      <c r="G183" s="777">
        <v>179926996.88</v>
      </c>
      <c r="H183" s="777">
        <v>159687856.38999999</v>
      </c>
      <c r="I183" s="288">
        <v>88.8</v>
      </c>
      <c r="J183" s="777">
        <v>-6775482.5799999833</v>
      </c>
      <c r="K183" s="777">
        <v>0</v>
      </c>
      <c r="L183" s="991">
        <v>0</v>
      </c>
    </row>
    <row r="184" spans="1:12">
      <c r="A184" s="990">
        <v>18</v>
      </c>
      <c r="B184" s="287">
        <v>13</v>
      </c>
      <c r="C184" s="1000" t="s">
        <v>366</v>
      </c>
      <c r="D184" s="997">
        <v>141040078.46000001</v>
      </c>
      <c r="E184" s="777">
        <v>140054737.08000001</v>
      </c>
      <c r="F184" s="288">
        <v>99.3</v>
      </c>
      <c r="G184" s="777">
        <v>163090826.52000001</v>
      </c>
      <c r="H184" s="777">
        <v>147811893.03</v>
      </c>
      <c r="I184" s="288">
        <v>90.6</v>
      </c>
      <c r="J184" s="777">
        <v>-7757155.9499999881</v>
      </c>
      <c r="K184" s="777">
        <v>600000</v>
      </c>
      <c r="L184" s="991">
        <v>0.4</v>
      </c>
    </row>
    <row r="185" spans="1:12">
      <c r="A185" s="990">
        <v>18</v>
      </c>
      <c r="B185" s="287">
        <v>14</v>
      </c>
      <c r="C185" s="1000" t="s">
        <v>367</v>
      </c>
      <c r="D185" s="997">
        <v>210191069.83000001</v>
      </c>
      <c r="E185" s="777">
        <v>204057905.81999999</v>
      </c>
      <c r="F185" s="288">
        <v>97.1</v>
      </c>
      <c r="G185" s="777">
        <v>202033997.08000001</v>
      </c>
      <c r="H185" s="777">
        <v>183055320.27000001</v>
      </c>
      <c r="I185" s="288">
        <v>90.6</v>
      </c>
      <c r="J185" s="777">
        <v>21002585.549999982</v>
      </c>
      <c r="K185" s="777">
        <v>37271979.689999998</v>
      </c>
      <c r="L185" s="991">
        <v>18.3</v>
      </c>
    </row>
    <row r="186" spans="1:12">
      <c r="A186" s="990">
        <v>18</v>
      </c>
      <c r="B186" s="287">
        <v>15</v>
      </c>
      <c r="C186" s="1000" t="s">
        <v>368</v>
      </c>
      <c r="D186" s="997">
        <v>183367397.47</v>
      </c>
      <c r="E186" s="777">
        <v>178056842.62</v>
      </c>
      <c r="F186" s="288">
        <v>97.1</v>
      </c>
      <c r="G186" s="777">
        <v>190170708.91</v>
      </c>
      <c r="H186" s="777">
        <v>170613693.47999999</v>
      </c>
      <c r="I186" s="288">
        <v>89.7</v>
      </c>
      <c r="J186" s="777">
        <v>7443149.1400000155</v>
      </c>
      <c r="K186" s="777">
        <v>12641181.880000001</v>
      </c>
      <c r="L186" s="991">
        <v>7.1</v>
      </c>
    </row>
    <row r="187" spans="1:12">
      <c r="A187" s="990">
        <v>18</v>
      </c>
      <c r="B187" s="287">
        <v>16</v>
      </c>
      <c r="C187" s="1000" t="s">
        <v>369</v>
      </c>
      <c r="D187" s="997">
        <v>247678595.62</v>
      </c>
      <c r="E187" s="777">
        <v>247541547.5</v>
      </c>
      <c r="F187" s="288">
        <v>99.9</v>
      </c>
      <c r="G187" s="777">
        <v>268145058.75</v>
      </c>
      <c r="H187" s="777">
        <v>255615242.72999999</v>
      </c>
      <c r="I187" s="288">
        <v>95.3</v>
      </c>
      <c r="J187" s="777">
        <v>-8073695.2299999893</v>
      </c>
      <c r="K187" s="777">
        <v>11447999</v>
      </c>
      <c r="L187" s="991">
        <v>4.5999999999999996</v>
      </c>
    </row>
    <row r="188" spans="1:12">
      <c r="A188" s="990">
        <v>18</v>
      </c>
      <c r="B188" s="287">
        <v>17</v>
      </c>
      <c r="C188" s="1000" t="s">
        <v>370</v>
      </c>
      <c r="D188" s="997">
        <v>191314093.62</v>
      </c>
      <c r="E188" s="777">
        <v>190555727.44999999</v>
      </c>
      <c r="F188" s="288">
        <v>99.6</v>
      </c>
      <c r="G188" s="777">
        <v>225298849.94999999</v>
      </c>
      <c r="H188" s="777">
        <v>215213794.91999999</v>
      </c>
      <c r="I188" s="288">
        <v>95.5</v>
      </c>
      <c r="J188" s="777">
        <v>-24658067.469999999</v>
      </c>
      <c r="K188" s="777">
        <v>39805185</v>
      </c>
      <c r="L188" s="991">
        <v>20.9</v>
      </c>
    </row>
    <row r="189" spans="1:12">
      <c r="A189" s="990">
        <v>18</v>
      </c>
      <c r="B189" s="287">
        <v>18</v>
      </c>
      <c r="C189" s="1000" t="s">
        <v>371</v>
      </c>
      <c r="D189" s="997">
        <v>226371761.83000001</v>
      </c>
      <c r="E189" s="777">
        <v>217342109.94</v>
      </c>
      <c r="F189" s="288">
        <v>96</v>
      </c>
      <c r="G189" s="777">
        <v>244371761.83000001</v>
      </c>
      <c r="H189" s="777">
        <v>228148933.50999999</v>
      </c>
      <c r="I189" s="288">
        <v>93.4</v>
      </c>
      <c r="J189" s="777">
        <v>-10806823.569999993</v>
      </c>
      <c r="K189" s="777">
        <v>71885000</v>
      </c>
      <c r="L189" s="991">
        <v>33.1</v>
      </c>
    </row>
    <row r="190" spans="1:12">
      <c r="A190" s="990">
        <v>18</v>
      </c>
      <c r="B190" s="287">
        <v>19</v>
      </c>
      <c r="C190" s="1000" t="s">
        <v>372</v>
      </c>
      <c r="D190" s="997">
        <v>160957533.44</v>
      </c>
      <c r="E190" s="777">
        <v>162998510</v>
      </c>
      <c r="F190" s="288">
        <v>101.3</v>
      </c>
      <c r="G190" s="777">
        <v>160802879.97999999</v>
      </c>
      <c r="H190" s="777">
        <v>153927059.86000001</v>
      </c>
      <c r="I190" s="288">
        <v>95.7</v>
      </c>
      <c r="J190" s="777">
        <v>9071450.1399999857</v>
      </c>
      <c r="K190" s="777">
        <v>40139015</v>
      </c>
      <c r="L190" s="991">
        <v>24.6</v>
      </c>
    </row>
    <row r="191" spans="1:12">
      <c r="A191" s="990">
        <v>18</v>
      </c>
      <c r="B191" s="287">
        <v>20</v>
      </c>
      <c r="C191" s="1000" t="s">
        <v>373</v>
      </c>
      <c r="D191" s="997">
        <v>99278725</v>
      </c>
      <c r="E191" s="777">
        <v>95188424.609999999</v>
      </c>
      <c r="F191" s="288">
        <v>95.9</v>
      </c>
      <c r="G191" s="777">
        <v>103917489</v>
      </c>
      <c r="H191" s="777">
        <v>95149747.359999999</v>
      </c>
      <c r="I191" s="288">
        <v>91.6</v>
      </c>
      <c r="J191" s="777">
        <v>38677.25</v>
      </c>
      <c r="K191" s="777">
        <v>4212260</v>
      </c>
      <c r="L191" s="991">
        <v>4.4000000000000004</v>
      </c>
    </row>
    <row r="192" spans="1:12">
      <c r="A192" s="990">
        <v>18</v>
      </c>
      <c r="B192" s="287">
        <v>21</v>
      </c>
      <c r="C192" s="1000" t="s">
        <v>374</v>
      </c>
      <c r="D192" s="997">
        <v>67266450.299999997</v>
      </c>
      <c r="E192" s="777">
        <v>67353786.700000003</v>
      </c>
      <c r="F192" s="288">
        <v>100.1</v>
      </c>
      <c r="G192" s="777">
        <v>68730917.890000001</v>
      </c>
      <c r="H192" s="777">
        <v>63986629.259999998</v>
      </c>
      <c r="I192" s="288">
        <v>93.1</v>
      </c>
      <c r="J192" s="777">
        <v>3367157.4400000051</v>
      </c>
      <c r="K192" s="777">
        <v>4052636.2</v>
      </c>
      <c r="L192" s="991">
        <v>6</v>
      </c>
    </row>
    <row r="193" spans="1:12">
      <c r="A193" s="990">
        <v>20</v>
      </c>
      <c r="B193" s="287">
        <v>1</v>
      </c>
      <c r="C193" s="1000" t="s">
        <v>375</v>
      </c>
      <c r="D193" s="997">
        <v>146647103</v>
      </c>
      <c r="E193" s="777">
        <v>143286075.94999999</v>
      </c>
      <c r="F193" s="288">
        <v>97.7</v>
      </c>
      <c r="G193" s="777">
        <v>155398082</v>
      </c>
      <c r="H193" s="777">
        <v>142055192.99000001</v>
      </c>
      <c r="I193" s="288">
        <v>91.4</v>
      </c>
      <c r="J193" s="777">
        <v>1230882.9599999785</v>
      </c>
      <c r="K193" s="777">
        <v>7000000</v>
      </c>
      <c r="L193" s="991">
        <v>4.9000000000000004</v>
      </c>
    </row>
    <row r="194" spans="1:12">
      <c r="A194" s="990">
        <v>20</v>
      </c>
      <c r="B194" s="287">
        <v>2</v>
      </c>
      <c r="C194" s="1000" t="s">
        <v>376</v>
      </c>
      <c r="D194" s="997">
        <v>272434870.72000003</v>
      </c>
      <c r="E194" s="777">
        <v>269533443.94999999</v>
      </c>
      <c r="F194" s="288">
        <v>98.9</v>
      </c>
      <c r="G194" s="777">
        <v>292773237.49000001</v>
      </c>
      <c r="H194" s="777">
        <v>266877688.84999999</v>
      </c>
      <c r="I194" s="288">
        <v>91.2</v>
      </c>
      <c r="J194" s="777">
        <v>2655755.099999994</v>
      </c>
      <c r="K194" s="777">
        <v>34689546.840000004</v>
      </c>
      <c r="L194" s="991">
        <v>12.9</v>
      </c>
    </row>
    <row r="195" spans="1:12">
      <c r="A195" s="990">
        <v>20</v>
      </c>
      <c r="B195" s="287">
        <v>3</v>
      </c>
      <c r="C195" s="1000" t="s">
        <v>377</v>
      </c>
      <c r="D195" s="997">
        <v>96064797.879999995</v>
      </c>
      <c r="E195" s="777">
        <v>105217607.42</v>
      </c>
      <c r="F195" s="288">
        <v>109.5</v>
      </c>
      <c r="G195" s="777">
        <v>97333037.219999999</v>
      </c>
      <c r="H195" s="777">
        <v>91951993.819999993</v>
      </c>
      <c r="I195" s="288">
        <v>94.5</v>
      </c>
      <c r="J195" s="777">
        <v>13265613.600000009</v>
      </c>
      <c r="K195" s="777">
        <v>0</v>
      </c>
      <c r="L195" s="991">
        <v>0</v>
      </c>
    </row>
    <row r="196" spans="1:12">
      <c r="A196" s="990">
        <v>20</v>
      </c>
      <c r="B196" s="287">
        <v>4</v>
      </c>
      <c r="C196" s="1000" t="s">
        <v>378</v>
      </c>
      <c r="D196" s="997">
        <v>111175508</v>
      </c>
      <c r="E196" s="777">
        <v>111836010.5</v>
      </c>
      <c r="F196" s="288">
        <v>100.6</v>
      </c>
      <c r="G196" s="777">
        <v>122033363</v>
      </c>
      <c r="H196" s="777">
        <v>116221511.65000001</v>
      </c>
      <c r="I196" s="288">
        <v>95.2</v>
      </c>
      <c r="J196" s="777">
        <v>-4385501.150000006</v>
      </c>
      <c r="K196" s="777">
        <v>440.38</v>
      </c>
      <c r="L196" s="991">
        <v>0</v>
      </c>
    </row>
    <row r="197" spans="1:12">
      <c r="A197" s="990">
        <v>20</v>
      </c>
      <c r="B197" s="287">
        <v>5</v>
      </c>
      <c r="C197" s="1000" t="s">
        <v>379</v>
      </c>
      <c r="D197" s="997">
        <v>130061137.69</v>
      </c>
      <c r="E197" s="777">
        <v>129021343.65000001</v>
      </c>
      <c r="F197" s="288">
        <v>99.2</v>
      </c>
      <c r="G197" s="777">
        <v>140607690.87</v>
      </c>
      <c r="H197" s="777">
        <v>136455711.75</v>
      </c>
      <c r="I197" s="288">
        <v>97</v>
      </c>
      <c r="J197" s="777">
        <v>-7434368.099999994</v>
      </c>
      <c r="K197" s="777">
        <v>15950219</v>
      </c>
      <c r="L197" s="991">
        <v>12.4</v>
      </c>
    </row>
    <row r="198" spans="1:12">
      <c r="A198" s="990">
        <v>20</v>
      </c>
      <c r="B198" s="287">
        <v>6</v>
      </c>
      <c r="C198" s="1000" t="s">
        <v>380</v>
      </c>
      <c r="D198" s="997">
        <v>76764464.230000004</v>
      </c>
      <c r="E198" s="777">
        <v>76736347.879999995</v>
      </c>
      <c r="F198" s="288">
        <v>100</v>
      </c>
      <c r="G198" s="777">
        <v>80880232.930000007</v>
      </c>
      <c r="H198" s="777">
        <v>72451809.140000001</v>
      </c>
      <c r="I198" s="288">
        <v>89.6</v>
      </c>
      <c r="J198" s="777">
        <v>4284538.7399999946</v>
      </c>
      <c r="K198" s="777">
        <v>0</v>
      </c>
      <c r="L198" s="991">
        <v>0</v>
      </c>
    </row>
    <row r="199" spans="1:12">
      <c r="A199" s="990">
        <v>20</v>
      </c>
      <c r="B199" s="287">
        <v>7</v>
      </c>
      <c r="C199" s="1000" t="s">
        <v>381</v>
      </c>
      <c r="D199" s="997">
        <v>87448767.459999993</v>
      </c>
      <c r="E199" s="777">
        <v>88368812.209999993</v>
      </c>
      <c r="F199" s="288">
        <v>101.1</v>
      </c>
      <c r="G199" s="777">
        <v>104504475.93000001</v>
      </c>
      <c r="H199" s="777">
        <v>99197198.390000001</v>
      </c>
      <c r="I199" s="288">
        <v>94.9</v>
      </c>
      <c r="J199" s="777">
        <v>-10828386.180000007</v>
      </c>
      <c r="K199" s="777">
        <v>6520.66</v>
      </c>
      <c r="L199" s="991">
        <v>0</v>
      </c>
    </row>
    <row r="200" spans="1:12">
      <c r="A200" s="990">
        <v>20</v>
      </c>
      <c r="B200" s="287">
        <v>8</v>
      </c>
      <c r="C200" s="1000" t="s">
        <v>382</v>
      </c>
      <c r="D200" s="997">
        <v>101203699</v>
      </c>
      <c r="E200" s="777">
        <v>106050586.78</v>
      </c>
      <c r="F200" s="288">
        <v>104.8</v>
      </c>
      <c r="G200" s="777">
        <v>115726613</v>
      </c>
      <c r="H200" s="777">
        <v>104010935.5</v>
      </c>
      <c r="I200" s="288">
        <v>89.9</v>
      </c>
      <c r="J200" s="777">
        <v>2039651.2800000012</v>
      </c>
      <c r="K200" s="777">
        <v>9660594.8800000008</v>
      </c>
      <c r="L200" s="991">
        <v>9.1</v>
      </c>
    </row>
    <row r="201" spans="1:12">
      <c r="A201" s="990">
        <v>20</v>
      </c>
      <c r="B201" s="287">
        <v>9</v>
      </c>
      <c r="C201" s="1000" t="s">
        <v>383</v>
      </c>
      <c r="D201" s="997">
        <v>67137149</v>
      </c>
      <c r="E201" s="777">
        <v>62595451.219999999</v>
      </c>
      <c r="F201" s="288">
        <v>93.2</v>
      </c>
      <c r="G201" s="777">
        <v>74418131</v>
      </c>
      <c r="H201" s="777">
        <v>62192841.270000003</v>
      </c>
      <c r="I201" s="288">
        <v>83.6</v>
      </c>
      <c r="J201" s="777">
        <v>402609.94999999553</v>
      </c>
      <c r="K201" s="777">
        <v>508335</v>
      </c>
      <c r="L201" s="991">
        <v>0.8</v>
      </c>
    </row>
    <row r="202" spans="1:12">
      <c r="A202" s="990">
        <v>20</v>
      </c>
      <c r="B202" s="287">
        <v>10</v>
      </c>
      <c r="C202" s="1000" t="s">
        <v>384</v>
      </c>
      <c r="D202" s="997">
        <v>259366811.91</v>
      </c>
      <c r="E202" s="777">
        <v>256624478.88</v>
      </c>
      <c r="F202" s="288">
        <v>98.9</v>
      </c>
      <c r="G202" s="777">
        <v>276151830.56999999</v>
      </c>
      <c r="H202" s="777">
        <v>270592527.19999999</v>
      </c>
      <c r="I202" s="288">
        <v>98</v>
      </c>
      <c r="J202" s="777">
        <v>-13968048.319999993</v>
      </c>
      <c r="K202" s="777">
        <v>15880000</v>
      </c>
      <c r="L202" s="991">
        <v>6.2</v>
      </c>
    </row>
    <row r="203" spans="1:12">
      <c r="A203" s="990">
        <v>20</v>
      </c>
      <c r="B203" s="287">
        <v>11</v>
      </c>
      <c r="C203" s="1000" t="s">
        <v>385</v>
      </c>
      <c r="D203" s="997">
        <v>187749725.24000001</v>
      </c>
      <c r="E203" s="777">
        <v>174619767.02000001</v>
      </c>
      <c r="F203" s="288">
        <v>93</v>
      </c>
      <c r="G203" s="777">
        <v>214443080.97</v>
      </c>
      <c r="H203" s="777">
        <v>189833967.94999999</v>
      </c>
      <c r="I203" s="288">
        <v>88.5</v>
      </c>
      <c r="J203" s="777">
        <v>-15214200.929999977</v>
      </c>
      <c r="K203" s="777">
        <v>54300000</v>
      </c>
      <c r="L203" s="991">
        <v>31.1</v>
      </c>
    </row>
    <row r="204" spans="1:12">
      <c r="A204" s="990">
        <v>20</v>
      </c>
      <c r="B204" s="287">
        <v>12</v>
      </c>
      <c r="C204" s="1000" t="s">
        <v>386</v>
      </c>
      <c r="D204" s="997">
        <v>74583277.590000004</v>
      </c>
      <c r="E204" s="777">
        <v>76626947.239999995</v>
      </c>
      <c r="F204" s="288">
        <v>102.7</v>
      </c>
      <c r="G204" s="777">
        <v>86425443.299999997</v>
      </c>
      <c r="H204" s="777">
        <v>78690723.510000005</v>
      </c>
      <c r="I204" s="288">
        <v>91.1</v>
      </c>
      <c r="J204" s="777">
        <v>-2063776.2700000107</v>
      </c>
      <c r="K204" s="777">
        <v>1579999.84</v>
      </c>
      <c r="L204" s="991">
        <v>2.1</v>
      </c>
    </row>
    <row r="205" spans="1:12">
      <c r="A205" s="990">
        <v>20</v>
      </c>
      <c r="B205" s="287">
        <v>13</v>
      </c>
      <c r="C205" s="1000" t="s">
        <v>387</v>
      </c>
      <c r="D205" s="997">
        <v>137436003.62</v>
      </c>
      <c r="E205" s="777">
        <v>145560455.06999999</v>
      </c>
      <c r="F205" s="288">
        <v>105.9</v>
      </c>
      <c r="G205" s="777">
        <v>151641630.06999999</v>
      </c>
      <c r="H205" s="777">
        <v>134656760.50999999</v>
      </c>
      <c r="I205" s="288">
        <v>88.8</v>
      </c>
      <c r="J205" s="777">
        <v>10903694.560000002</v>
      </c>
      <c r="K205" s="777">
        <v>0</v>
      </c>
      <c r="L205" s="991">
        <v>0</v>
      </c>
    </row>
    <row r="206" spans="1:12">
      <c r="A206" s="990">
        <v>20</v>
      </c>
      <c r="B206" s="287">
        <v>14</v>
      </c>
      <c r="C206" s="1000" t="s">
        <v>388</v>
      </c>
      <c r="D206" s="997">
        <v>86102399.840000004</v>
      </c>
      <c r="E206" s="777">
        <v>85990600.109999999</v>
      </c>
      <c r="F206" s="288">
        <v>99.9</v>
      </c>
      <c r="G206" s="777">
        <v>92110735.25</v>
      </c>
      <c r="H206" s="777">
        <v>88424357.409999996</v>
      </c>
      <c r="I206" s="288">
        <v>96</v>
      </c>
      <c r="J206" s="777">
        <v>-2433757.299999997</v>
      </c>
      <c r="K206" s="777">
        <v>7979718.1200000001</v>
      </c>
      <c r="L206" s="991">
        <v>9.3000000000000007</v>
      </c>
    </row>
    <row r="207" spans="1:12">
      <c r="A207" s="990">
        <v>22</v>
      </c>
      <c r="B207" s="287">
        <v>1</v>
      </c>
      <c r="C207" s="1000" t="s">
        <v>389</v>
      </c>
      <c r="D207" s="997">
        <v>192344714</v>
      </c>
      <c r="E207" s="777">
        <v>192641114.63999999</v>
      </c>
      <c r="F207" s="288">
        <v>100.2</v>
      </c>
      <c r="G207" s="777">
        <v>193732203</v>
      </c>
      <c r="H207" s="777">
        <v>180897945.06</v>
      </c>
      <c r="I207" s="288">
        <v>93.4</v>
      </c>
      <c r="J207" s="777">
        <v>11743169.579999983</v>
      </c>
      <c r="K207" s="777">
        <v>28698152.699999999</v>
      </c>
      <c r="L207" s="991">
        <v>14.9</v>
      </c>
    </row>
    <row r="208" spans="1:12">
      <c r="A208" s="990">
        <v>22</v>
      </c>
      <c r="B208" s="287">
        <v>2</v>
      </c>
      <c r="C208" s="1000" t="s">
        <v>390</v>
      </c>
      <c r="D208" s="997">
        <v>261168115</v>
      </c>
      <c r="E208" s="777">
        <v>260454327.99000001</v>
      </c>
      <c r="F208" s="288">
        <v>99.7</v>
      </c>
      <c r="G208" s="777">
        <v>290768115</v>
      </c>
      <c r="H208" s="777">
        <v>272793816.99000001</v>
      </c>
      <c r="I208" s="288">
        <v>93.8</v>
      </c>
      <c r="J208" s="777">
        <v>-12339489</v>
      </c>
      <c r="K208" s="777">
        <v>16700000</v>
      </c>
      <c r="L208" s="991">
        <v>6.4</v>
      </c>
    </row>
    <row r="209" spans="1:12">
      <c r="A209" s="990">
        <v>22</v>
      </c>
      <c r="B209" s="287">
        <v>3</v>
      </c>
      <c r="C209" s="1000" t="s">
        <v>391</v>
      </c>
      <c r="D209" s="997">
        <v>190936338.69</v>
      </c>
      <c r="E209" s="777">
        <v>177810051.37</v>
      </c>
      <c r="F209" s="288">
        <v>93.1</v>
      </c>
      <c r="G209" s="777">
        <v>193288838.69</v>
      </c>
      <c r="H209" s="777">
        <v>174651315.37</v>
      </c>
      <c r="I209" s="288">
        <v>90.4</v>
      </c>
      <c r="J209" s="777">
        <v>3158736</v>
      </c>
      <c r="K209" s="777">
        <v>45977500</v>
      </c>
      <c r="L209" s="991">
        <v>25.9</v>
      </c>
    </row>
    <row r="210" spans="1:12">
      <c r="A210" s="990">
        <v>22</v>
      </c>
      <c r="B210" s="287">
        <v>4</v>
      </c>
      <c r="C210" s="1000" t="s">
        <v>392</v>
      </c>
      <c r="D210" s="997">
        <v>220499267.22</v>
      </c>
      <c r="E210" s="777">
        <v>222737755.38999999</v>
      </c>
      <c r="F210" s="288">
        <v>101</v>
      </c>
      <c r="G210" s="777">
        <v>232531006.47</v>
      </c>
      <c r="H210" s="777">
        <v>212936699.47</v>
      </c>
      <c r="I210" s="288">
        <v>91.6</v>
      </c>
      <c r="J210" s="777">
        <v>9801055.9199999869</v>
      </c>
      <c r="K210" s="777">
        <v>18800000</v>
      </c>
      <c r="L210" s="991">
        <v>8.4</v>
      </c>
    </row>
    <row r="211" spans="1:12">
      <c r="A211" s="990">
        <v>22</v>
      </c>
      <c r="B211" s="287">
        <v>5</v>
      </c>
      <c r="C211" s="1000" t="s">
        <v>393</v>
      </c>
      <c r="D211" s="997">
        <v>276977027</v>
      </c>
      <c r="E211" s="777">
        <v>275172495.66000003</v>
      </c>
      <c r="F211" s="288">
        <v>99.3</v>
      </c>
      <c r="G211" s="777">
        <v>304816722</v>
      </c>
      <c r="H211" s="777">
        <v>284197276.57999998</v>
      </c>
      <c r="I211" s="288">
        <v>93.2</v>
      </c>
      <c r="J211" s="777">
        <v>-9024780.9199999571</v>
      </c>
      <c r="K211" s="777">
        <v>65000000</v>
      </c>
      <c r="L211" s="991">
        <v>23.6</v>
      </c>
    </row>
    <row r="212" spans="1:12">
      <c r="A212" s="990">
        <v>22</v>
      </c>
      <c r="B212" s="287">
        <v>6</v>
      </c>
      <c r="C212" s="1000" t="s">
        <v>394</v>
      </c>
      <c r="D212" s="997">
        <v>179282685.68000001</v>
      </c>
      <c r="E212" s="777">
        <v>173077180.81999999</v>
      </c>
      <c r="F212" s="288">
        <v>96.5</v>
      </c>
      <c r="G212" s="777">
        <v>178749347.12</v>
      </c>
      <c r="H212" s="777">
        <v>169389789.75999999</v>
      </c>
      <c r="I212" s="288">
        <v>94.8</v>
      </c>
      <c r="J212" s="777">
        <v>3687391.0600000024</v>
      </c>
      <c r="K212" s="777">
        <v>14020408.560000001</v>
      </c>
      <c r="L212" s="991">
        <v>8.1</v>
      </c>
    </row>
    <row r="213" spans="1:12">
      <c r="A213" s="990">
        <v>22</v>
      </c>
      <c r="B213" s="287">
        <v>7</v>
      </c>
      <c r="C213" s="1000" t="s">
        <v>395</v>
      </c>
      <c r="D213" s="997">
        <v>178644524</v>
      </c>
      <c r="E213" s="777">
        <v>179871725.02000001</v>
      </c>
      <c r="F213" s="288">
        <v>100.7</v>
      </c>
      <c r="G213" s="777">
        <v>177066519</v>
      </c>
      <c r="H213" s="777">
        <v>170011749.97999999</v>
      </c>
      <c r="I213" s="288">
        <v>96</v>
      </c>
      <c r="J213" s="777">
        <v>9859975.0400000215</v>
      </c>
      <c r="K213" s="777">
        <v>2400000</v>
      </c>
      <c r="L213" s="991">
        <v>1.3</v>
      </c>
    </row>
    <row r="214" spans="1:12">
      <c r="A214" s="990">
        <v>22</v>
      </c>
      <c r="B214" s="287">
        <v>8</v>
      </c>
      <c r="C214" s="1000" t="s">
        <v>396</v>
      </c>
      <c r="D214" s="997">
        <v>166706994</v>
      </c>
      <c r="E214" s="777">
        <v>168354973.40000001</v>
      </c>
      <c r="F214" s="288">
        <v>101</v>
      </c>
      <c r="G214" s="777">
        <v>187335328</v>
      </c>
      <c r="H214" s="777">
        <v>174216724.44999999</v>
      </c>
      <c r="I214" s="288">
        <v>93</v>
      </c>
      <c r="J214" s="777">
        <v>-5861751.0499999821</v>
      </c>
      <c r="K214" s="777">
        <v>15121184</v>
      </c>
      <c r="L214" s="991">
        <v>9</v>
      </c>
    </row>
    <row r="215" spans="1:12">
      <c r="A215" s="990">
        <v>22</v>
      </c>
      <c r="B215" s="287">
        <v>9</v>
      </c>
      <c r="C215" s="1000" t="s">
        <v>397</v>
      </c>
      <c r="D215" s="997">
        <v>157182523.77000001</v>
      </c>
      <c r="E215" s="777">
        <v>154302611.27000001</v>
      </c>
      <c r="F215" s="288">
        <v>98.2</v>
      </c>
      <c r="G215" s="777">
        <v>158779215.28999999</v>
      </c>
      <c r="H215" s="777">
        <v>147320567.71000001</v>
      </c>
      <c r="I215" s="288">
        <v>92.8</v>
      </c>
      <c r="J215" s="777">
        <v>6982043.5600000024</v>
      </c>
      <c r="K215" s="777">
        <v>31871593.82</v>
      </c>
      <c r="L215" s="991">
        <v>20.7</v>
      </c>
    </row>
    <row r="216" spans="1:12">
      <c r="A216" s="990">
        <v>22</v>
      </c>
      <c r="B216" s="287">
        <v>10</v>
      </c>
      <c r="C216" s="1000" t="s">
        <v>322</v>
      </c>
      <c r="D216" s="997">
        <v>89983939.159999996</v>
      </c>
      <c r="E216" s="777">
        <v>89548268.730000004</v>
      </c>
      <c r="F216" s="288">
        <v>99.5</v>
      </c>
      <c r="G216" s="777">
        <v>96494031.920000002</v>
      </c>
      <c r="H216" s="777">
        <v>91554627.819999993</v>
      </c>
      <c r="I216" s="288">
        <v>94.9</v>
      </c>
      <c r="J216" s="777">
        <v>-2006359.0899999887</v>
      </c>
      <c r="K216" s="777">
        <v>15703484.84</v>
      </c>
      <c r="L216" s="991">
        <v>17.5</v>
      </c>
    </row>
    <row r="217" spans="1:12">
      <c r="A217" s="990">
        <v>22</v>
      </c>
      <c r="B217" s="287">
        <v>11</v>
      </c>
      <c r="C217" s="1000" t="s">
        <v>398</v>
      </c>
      <c r="D217" s="997">
        <v>161596796</v>
      </c>
      <c r="E217" s="777">
        <v>171141245.40000001</v>
      </c>
      <c r="F217" s="288">
        <v>105.9</v>
      </c>
      <c r="G217" s="777">
        <v>170427001</v>
      </c>
      <c r="H217" s="777">
        <v>161454332.21000001</v>
      </c>
      <c r="I217" s="288">
        <v>94.7</v>
      </c>
      <c r="J217" s="777">
        <v>9686913.1899999976</v>
      </c>
      <c r="K217" s="777">
        <v>23700000</v>
      </c>
      <c r="L217" s="991">
        <v>13.8</v>
      </c>
    </row>
    <row r="218" spans="1:12">
      <c r="A218" s="990">
        <v>22</v>
      </c>
      <c r="B218" s="287">
        <v>12</v>
      </c>
      <c r="C218" s="1000" t="s">
        <v>399</v>
      </c>
      <c r="D218" s="997">
        <v>229817871.30000001</v>
      </c>
      <c r="E218" s="777">
        <v>230673804.84</v>
      </c>
      <c r="F218" s="288">
        <v>100.4</v>
      </c>
      <c r="G218" s="777">
        <v>259638450.30000001</v>
      </c>
      <c r="H218" s="777">
        <v>233654031.80000001</v>
      </c>
      <c r="I218" s="288">
        <v>90</v>
      </c>
      <c r="J218" s="777">
        <v>-2980226.9600000083</v>
      </c>
      <c r="K218" s="777">
        <v>23668000</v>
      </c>
      <c r="L218" s="991">
        <v>10.3</v>
      </c>
    </row>
    <row r="219" spans="1:12">
      <c r="A219" s="990">
        <v>22</v>
      </c>
      <c r="B219" s="287">
        <v>13</v>
      </c>
      <c r="C219" s="1000" t="s">
        <v>400</v>
      </c>
      <c r="D219" s="997">
        <v>288882945.81</v>
      </c>
      <c r="E219" s="777">
        <v>287859876</v>
      </c>
      <c r="F219" s="288">
        <v>99.6</v>
      </c>
      <c r="G219" s="777">
        <v>311876215.47000003</v>
      </c>
      <c r="H219" s="777">
        <v>301433536.81</v>
      </c>
      <c r="I219" s="288">
        <v>96.7</v>
      </c>
      <c r="J219" s="777">
        <v>-13573660.810000002</v>
      </c>
      <c r="K219" s="777">
        <v>84075537.760000005</v>
      </c>
      <c r="L219" s="991">
        <v>29.2</v>
      </c>
    </row>
    <row r="220" spans="1:12">
      <c r="A220" s="990">
        <v>22</v>
      </c>
      <c r="B220" s="287">
        <v>14</v>
      </c>
      <c r="C220" s="1000" t="s">
        <v>401</v>
      </c>
      <c r="D220" s="997">
        <v>278828514.62</v>
      </c>
      <c r="E220" s="777">
        <v>274241841.18000001</v>
      </c>
      <c r="F220" s="288">
        <v>98.4</v>
      </c>
      <c r="G220" s="777">
        <v>287468430.62</v>
      </c>
      <c r="H220" s="777">
        <v>272828365.07999998</v>
      </c>
      <c r="I220" s="288">
        <v>94.9</v>
      </c>
      <c r="J220" s="777">
        <v>1413476.1000000238</v>
      </c>
      <c r="K220" s="777">
        <v>44500000</v>
      </c>
      <c r="L220" s="991">
        <v>16.2</v>
      </c>
    </row>
    <row r="221" spans="1:12">
      <c r="A221" s="990">
        <v>22</v>
      </c>
      <c r="B221" s="287">
        <v>15</v>
      </c>
      <c r="C221" s="1000" t="s">
        <v>402</v>
      </c>
      <c r="D221" s="997">
        <v>389103541.14999998</v>
      </c>
      <c r="E221" s="777">
        <v>403922988.63999999</v>
      </c>
      <c r="F221" s="288">
        <v>103.8</v>
      </c>
      <c r="G221" s="777">
        <v>449440746.92000002</v>
      </c>
      <c r="H221" s="777">
        <v>384677819.54000002</v>
      </c>
      <c r="I221" s="288">
        <v>85.6</v>
      </c>
      <c r="J221" s="777">
        <v>19245169.099999964</v>
      </c>
      <c r="K221" s="777">
        <v>40380000</v>
      </c>
      <c r="L221" s="991">
        <v>10</v>
      </c>
    </row>
    <row r="222" spans="1:12">
      <c r="A222" s="990">
        <v>22</v>
      </c>
      <c r="B222" s="287">
        <v>16</v>
      </c>
      <c r="C222" s="1000" t="s">
        <v>403</v>
      </c>
      <c r="D222" s="997">
        <v>87550051.239999995</v>
      </c>
      <c r="E222" s="777">
        <v>90528012.109999999</v>
      </c>
      <c r="F222" s="288">
        <v>103.4</v>
      </c>
      <c r="G222" s="777">
        <v>95342378.239999995</v>
      </c>
      <c r="H222" s="777">
        <v>92503096.840000004</v>
      </c>
      <c r="I222" s="288">
        <v>97</v>
      </c>
      <c r="J222" s="777">
        <v>-1975084.7300000042</v>
      </c>
      <c r="K222" s="777">
        <v>3030000</v>
      </c>
      <c r="L222" s="991">
        <v>3.3</v>
      </c>
    </row>
    <row r="223" spans="1:12">
      <c r="A223" s="990">
        <v>24</v>
      </c>
      <c r="B223" s="287">
        <v>1</v>
      </c>
      <c r="C223" s="1000" t="s">
        <v>404</v>
      </c>
      <c r="D223" s="997">
        <v>225900295.19</v>
      </c>
      <c r="E223" s="777">
        <v>227804356.25999999</v>
      </c>
      <c r="F223" s="288">
        <v>100.8</v>
      </c>
      <c r="G223" s="777">
        <v>238607003.41</v>
      </c>
      <c r="H223" s="777">
        <v>222277796.05000001</v>
      </c>
      <c r="I223" s="288">
        <v>93.2</v>
      </c>
      <c r="J223" s="777">
        <v>5526560.2099999785</v>
      </c>
      <c r="K223" s="777">
        <v>11694000</v>
      </c>
      <c r="L223" s="991">
        <v>5.0999999999999996</v>
      </c>
    </row>
    <row r="224" spans="1:12">
      <c r="A224" s="990">
        <v>24</v>
      </c>
      <c r="B224" s="287">
        <v>2</v>
      </c>
      <c r="C224" s="1000" t="s">
        <v>377</v>
      </c>
      <c r="D224" s="997">
        <v>226304340.08000001</v>
      </c>
      <c r="E224" s="777">
        <v>234110628.71000001</v>
      </c>
      <c r="F224" s="288">
        <v>103.4</v>
      </c>
      <c r="G224" s="777">
        <v>230144381.5</v>
      </c>
      <c r="H224" s="777">
        <v>218699249.16</v>
      </c>
      <c r="I224" s="288">
        <v>95</v>
      </c>
      <c r="J224" s="777">
        <v>15411379.550000012</v>
      </c>
      <c r="K224" s="777">
        <v>100331</v>
      </c>
      <c r="L224" s="991">
        <v>0</v>
      </c>
    </row>
    <row r="225" spans="1:12">
      <c r="A225" s="990">
        <v>24</v>
      </c>
      <c r="B225" s="287">
        <v>3</v>
      </c>
      <c r="C225" s="1000" t="s">
        <v>405</v>
      </c>
      <c r="D225" s="997">
        <v>393259489</v>
      </c>
      <c r="E225" s="777">
        <v>376478531.10000002</v>
      </c>
      <c r="F225" s="288">
        <v>95.7</v>
      </c>
      <c r="G225" s="777">
        <v>411982791</v>
      </c>
      <c r="H225" s="777">
        <v>383389559.70999998</v>
      </c>
      <c r="I225" s="288">
        <v>93.1</v>
      </c>
      <c r="J225" s="777">
        <v>-6911028.6099999547</v>
      </c>
      <c r="K225" s="777">
        <v>85000</v>
      </c>
      <c r="L225" s="991">
        <v>0</v>
      </c>
    </row>
    <row r="226" spans="1:12">
      <c r="A226" s="990">
        <v>24</v>
      </c>
      <c r="B226" s="287">
        <v>4</v>
      </c>
      <c r="C226" s="1000" t="s">
        <v>406</v>
      </c>
      <c r="D226" s="997">
        <v>214407795.68000001</v>
      </c>
      <c r="E226" s="777">
        <v>214862858.72999999</v>
      </c>
      <c r="F226" s="288">
        <v>100.2</v>
      </c>
      <c r="G226" s="777">
        <v>229717942.44999999</v>
      </c>
      <c r="H226" s="777">
        <v>215485536.55000001</v>
      </c>
      <c r="I226" s="288">
        <v>93.8</v>
      </c>
      <c r="J226" s="777">
        <v>-622677.82000002265</v>
      </c>
      <c r="K226" s="777">
        <v>21525908.199999999</v>
      </c>
      <c r="L226" s="991">
        <v>10</v>
      </c>
    </row>
    <row r="227" spans="1:12">
      <c r="A227" s="990">
        <v>24</v>
      </c>
      <c r="B227" s="287">
        <v>5</v>
      </c>
      <c r="C227" s="1000" t="s">
        <v>407</v>
      </c>
      <c r="D227" s="997">
        <v>174454815</v>
      </c>
      <c r="E227" s="777">
        <v>174778748.21000001</v>
      </c>
      <c r="F227" s="288">
        <v>100.2</v>
      </c>
      <c r="G227" s="777">
        <v>193108703</v>
      </c>
      <c r="H227" s="777">
        <v>182050300.40000001</v>
      </c>
      <c r="I227" s="288">
        <v>94.3</v>
      </c>
      <c r="J227" s="777">
        <v>-7271552.1899999976</v>
      </c>
      <c r="K227" s="777">
        <v>0</v>
      </c>
      <c r="L227" s="991">
        <v>0</v>
      </c>
    </row>
    <row r="228" spans="1:12">
      <c r="A228" s="990">
        <v>24</v>
      </c>
      <c r="B228" s="287">
        <v>6</v>
      </c>
      <c r="C228" s="1000" t="s">
        <v>408</v>
      </c>
      <c r="D228" s="997">
        <v>121227471.95999999</v>
      </c>
      <c r="E228" s="777">
        <v>122333675.39</v>
      </c>
      <c r="F228" s="288">
        <v>100.9</v>
      </c>
      <c r="G228" s="777">
        <v>128810433.95999999</v>
      </c>
      <c r="H228" s="777">
        <v>122910636.19</v>
      </c>
      <c r="I228" s="288">
        <v>95.4</v>
      </c>
      <c r="J228" s="777">
        <v>-576960.79999999702</v>
      </c>
      <c r="K228" s="777">
        <v>7418000</v>
      </c>
      <c r="L228" s="991">
        <v>6.1</v>
      </c>
    </row>
    <row r="229" spans="1:12">
      <c r="A229" s="990">
        <v>24</v>
      </c>
      <c r="B229" s="287">
        <v>7</v>
      </c>
      <c r="C229" s="1000" t="s">
        <v>409</v>
      </c>
      <c r="D229" s="997">
        <v>187749956.81</v>
      </c>
      <c r="E229" s="777">
        <v>185710632.66999999</v>
      </c>
      <c r="F229" s="288">
        <v>98.9</v>
      </c>
      <c r="G229" s="777">
        <v>199389086.93000001</v>
      </c>
      <c r="H229" s="777">
        <v>189068758.56999999</v>
      </c>
      <c r="I229" s="288">
        <v>94.8</v>
      </c>
      <c r="J229" s="777">
        <v>-3358125.900000006</v>
      </c>
      <c r="K229" s="777">
        <v>7660080.1900000004</v>
      </c>
      <c r="L229" s="991">
        <v>4.0999999999999996</v>
      </c>
    </row>
    <row r="230" spans="1:12">
      <c r="A230" s="990">
        <v>24</v>
      </c>
      <c r="B230" s="287">
        <v>8</v>
      </c>
      <c r="C230" s="1000" t="s">
        <v>410</v>
      </c>
      <c r="D230" s="997">
        <v>194459891.63</v>
      </c>
      <c r="E230" s="777">
        <v>195543999.25999999</v>
      </c>
      <c r="F230" s="288">
        <v>100.6</v>
      </c>
      <c r="G230" s="777">
        <v>198955340.65000001</v>
      </c>
      <c r="H230" s="777">
        <v>194774941.97</v>
      </c>
      <c r="I230" s="288">
        <v>97.9</v>
      </c>
      <c r="J230" s="777">
        <v>769057.28999999166</v>
      </c>
      <c r="K230" s="777">
        <v>32701897.559999999</v>
      </c>
      <c r="L230" s="991">
        <v>16.7</v>
      </c>
    </row>
    <row r="231" spans="1:12">
      <c r="A231" s="990">
        <v>24</v>
      </c>
      <c r="B231" s="287">
        <v>9</v>
      </c>
      <c r="C231" s="1000" t="s">
        <v>411</v>
      </c>
      <c r="D231" s="997">
        <v>148525852.34999999</v>
      </c>
      <c r="E231" s="777">
        <v>157541908.13</v>
      </c>
      <c r="F231" s="288">
        <v>106.1</v>
      </c>
      <c r="G231" s="777">
        <v>189384199.15000001</v>
      </c>
      <c r="H231" s="777">
        <v>177657710.03</v>
      </c>
      <c r="I231" s="288">
        <v>93.8</v>
      </c>
      <c r="J231" s="777">
        <v>-20115801.900000006</v>
      </c>
      <c r="K231" s="777">
        <v>14034570</v>
      </c>
      <c r="L231" s="991">
        <v>8.9</v>
      </c>
    </row>
    <row r="232" spans="1:12">
      <c r="A232" s="990">
        <v>24</v>
      </c>
      <c r="B232" s="287">
        <v>10</v>
      </c>
      <c r="C232" s="1000" t="s">
        <v>412</v>
      </c>
      <c r="D232" s="997">
        <v>183005398.19</v>
      </c>
      <c r="E232" s="777">
        <v>185167058.94</v>
      </c>
      <c r="F232" s="288">
        <v>101.2</v>
      </c>
      <c r="G232" s="777">
        <v>190422501.61000001</v>
      </c>
      <c r="H232" s="777">
        <v>181445910.15000001</v>
      </c>
      <c r="I232" s="288">
        <v>95.3</v>
      </c>
      <c r="J232" s="777">
        <v>3721148.7899999917</v>
      </c>
      <c r="K232" s="777">
        <v>22423271</v>
      </c>
      <c r="L232" s="991">
        <v>12.1</v>
      </c>
    </row>
    <row r="233" spans="1:12">
      <c r="A233" s="990">
        <v>24</v>
      </c>
      <c r="B233" s="287">
        <v>11</v>
      </c>
      <c r="C233" s="1000" t="s">
        <v>413</v>
      </c>
      <c r="D233" s="997">
        <v>252250863.93000001</v>
      </c>
      <c r="E233" s="777">
        <v>252689839.06999999</v>
      </c>
      <c r="F233" s="288">
        <v>100.2</v>
      </c>
      <c r="G233" s="777">
        <v>253303147.68000001</v>
      </c>
      <c r="H233" s="777">
        <v>240599130.30000001</v>
      </c>
      <c r="I233" s="288">
        <v>95</v>
      </c>
      <c r="J233" s="777">
        <v>12090708.769999981</v>
      </c>
      <c r="K233" s="777">
        <v>9649000.1699999999</v>
      </c>
      <c r="L233" s="991">
        <v>3.8</v>
      </c>
    </row>
    <row r="234" spans="1:12">
      <c r="A234" s="990">
        <v>24</v>
      </c>
      <c r="B234" s="287">
        <v>12</v>
      </c>
      <c r="C234" s="1000" t="s">
        <v>414</v>
      </c>
      <c r="D234" s="997">
        <v>103370185.23999999</v>
      </c>
      <c r="E234" s="777">
        <v>99740309.290000007</v>
      </c>
      <c r="F234" s="288">
        <v>96.5</v>
      </c>
      <c r="G234" s="777">
        <v>100041790.09999999</v>
      </c>
      <c r="H234" s="777">
        <v>89149357.379999995</v>
      </c>
      <c r="I234" s="288">
        <v>89.1</v>
      </c>
      <c r="J234" s="777">
        <v>10590951.910000011</v>
      </c>
      <c r="K234" s="777">
        <v>0</v>
      </c>
      <c r="L234" s="991">
        <v>0</v>
      </c>
    </row>
    <row r="235" spans="1:12">
      <c r="A235" s="990">
        <v>24</v>
      </c>
      <c r="B235" s="287">
        <v>13</v>
      </c>
      <c r="C235" s="1000" t="s">
        <v>415</v>
      </c>
      <c r="D235" s="997">
        <v>339769848</v>
      </c>
      <c r="E235" s="777">
        <v>345166282.31999999</v>
      </c>
      <c r="F235" s="288">
        <v>101.6</v>
      </c>
      <c r="G235" s="777">
        <v>337191812</v>
      </c>
      <c r="H235" s="777">
        <v>320591817.69999999</v>
      </c>
      <c r="I235" s="288">
        <v>95.1</v>
      </c>
      <c r="J235" s="777">
        <v>24574464.620000005</v>
      </c>
      <c r="K235" s="777">
        <v>6944432.6100000003</v>
      </c>
      <c r="L235" s="991">
        <v>2</v>
      </c>
    </row>
    <row r="236" spans="1:12">
      <c r="A236" s="990">
        <v>24</v>
      </c>
      <c r="B236" s="287">
        <v>14</v>
      </c>
      <c r="C236" s="1000" t="s">
        <v>416</v>
      </c>
      <c r="D236" s="997">
        <v>100742732.48</v>
      </c>
      <c r="E236" s="777">
        <v>101605680.09999999</v>
      </c>
      <c r="F236" s="288">
        <v>100.9</v>
      </c>
      <c r="G236" s="777">
        <v>103907433.56999999</v>
      </c>
      <c r="H236" s="777">
        <v>98479656.780000001</v>
      </c>
      <c r="I236" s="288">
        <v>94.8</v>
      </c>
      <c r="J236" s="777">
        <v>3126023.3199999928</v>
      </c>
      <c r="K236" s="777">
        <v>1825040</v>
      </c>
      <c r="L236" s="991">
        <v>1.8</v>
      </c>
    </row>
    <row r="237" spans="1:12">
      <c r="A237" s="990">
        <v>24</v>
      </c>
      <c r="B237" s="287">
        <v>15</v>
      </c>
      <c r="C237" s="1000" t="s">
        <v>417</v>
      </c>
      <c r="D237" s="997">
        <v>289546278</v>
      </c>
      <c r="E237" s="777">
        <v>290521806.63999999</v>
      </c>
      <c r="F237" s="288">
        <v>100.3</v>
      </c>
      <c r="G237" s="777">
        <v>305073659.47000003</v>
      </c>
      <c r="H237" s="777">
        <v>281295588.22000003</v>
      </c>
      <c r="I237" s="288">
        <v>92.2</v>
      </c>
      <c r="J237" s="777">
        <v>9226218.4199999571</v>
      </c>
      <c r="K237" s="777">
        <v>60348599</v>
      </c>
      <c r="L237" s="991">
        <v>20.8</v>
      </c>
    </row>
    <row r="238" spans="1:12">
      <c r="A238" s="990">
        <v>24</v>
      </c>
      <c r="B238" s="287">
        <v>16</v>
      </c>
      <c r="C238" s="1000" t="s">
        <v>418</v>
      </c>
      <c r="D238" s="997">
        <v>220630360.46000001</v>
      </c>
      <c r="E238" s="777">
        <v>218235022.06999999</v>
      </c>
      <c r="F238" s="288">
        <v>98.9</v>
      </c>
      <c r="G238" s="777">
        <v>230513199.33000001</v>
      </c>
      <c r="H238" s="777">
        <v>211456953.69999999</v>
      </c>
      <c r="I238" s="288">
        <v>91.7</v>
      </c>
      <c r="J238" s="777">
        <v>6778068.3700000048</v>
      </c>
      <c r="K238" s="777">
        <v>2069241</v>
      </c>
      <c r="L238" s="991">
        <v>0.9</v>
      </c>
    </row>
    <row r="239" spans="1:12">
      <c r="A239" s="990">
        <v>24</v>
      </c>
      <c r="B239" s="287">
        <v>17</v>
      </c>
      <c r="C239" s="1000" t="s">
        <v>419</v>
      </c>
      <c r="D239" s="997">
        <v>333277347.60000002</v>
      </c>
      <c r="E239" s="777">
        <v>320710185.97000003</v>
      </c>
      <c r="F239" s="288">
        <v>96.2</v>
      </c>
      <c r="G239" s="777">
        <v>369176128.00999999</v>
      </c>
      <c r="H239" s="777">
        <v>335171173.68000001</v>
      </c>
      <c r="I239" s="288">
        <v>90.8</v>
      </c>
      <c r="J239" s="777">
        <v>-14460987.709999979</v>
      </c>
      <c r="K239" s="777">
        <v>44555934.090000004</v>
      </c>
      <c r="L239" s="991">
        <v>13.9</v>
      </c>
    </row>
    <row r="240" spans="1:12">
      <c r="A240" s="990">
        <v>26</v>
      </c>
      <c r="B240" s="287">
        <v>1</v>
      </c>
      <c r="C240" s="1000" t="s">
        <v>420</v>
      </c>
      <c r="D240" s="997">
        <v>170087176.96000001</v>
      </c>
      <c r="E240" s="777">
        <v>171498337.18000001</v>
      </c>
      <c r="F240" s="288">
        <v>100.8</v>
      </c>
      <c r="G240" s="777">
        <v>177837265.96000001</v>
      </c>
      <c r="H240" s="777">
        <v>170493951.75999999</v>
      </c>
      <c r="I240" s="288">
        <v>95.9</v>
      </c>
      <c r="J240" s="777">
        <v>1004385.4200000167</v>
      </c>
      <c r="K240" s="777">
        <v>13413460</v>
      </c>
      <c r="L240" s="991">
        <v>7.8</v>
      </c>
    </row>
    <row r="241" spans="1:12">
      <c r="A241" s="990">
        <v>26</v>
      </c>
      <c r="B241" s="287">
        <v>2</v>
      </c>
      <c r="C241" s="1000" t="s">
        <v>421</v>
      </c>
      <c r="D241" s="997">
        <v>173302819.49000001</v>
      </c>
      <c r="E241" s="777">
        <v>170952584.81999999</v>
      </c>
      <c r="F241" s="288">
        <v>98.6</v>
      </c>
      <c r="G241" s="777">
        <v>172904780.49000001</v>
      </c>
      <c r="H241" s="777">
        <v>167630222.49000001</v>
      </c>
      <c r="I241" s="288">
        <v>96.9</v>
      </c>
      <c r="J241" s="777">
        <v>3322362.3299999833</v>
      </c>
      <c r="K241" s="777">
        <v>11450640</v>
      </c>
      <c r="L241" s="991">
        <v>6.7</v>
      </c>
    </row>
    <row r="242" spans="1:12">
      <c r="A242" s="990">
        <v>26</v>
      </c>
      <c r="B242" s="287">
        <v>3</v>
      </c>
      <c r="C242" s="1000" t="s">
        <v>422</v>
      </c>
      <c r="D242" s="997">
        <v>114502756.95999999</v>
      </c>
      <c r="E242" s="777">
        <v>114899727.42</v>
      </c>
      <c r="F242" s="288">
        <v>100.3</v>
      </c>
      <c r="G242" s="777">
        <v>114502756.95999999</v>
      </c>
      <c r="H242" s="777">
        <v>108077275.89</v>
      </c>
      <c r="I242" s="288">
        <v>94.4</v>
      </c>
      <c r="J242" s="777">
        <v>6822451.5300000012</v>
      </c>
      <c r="K242" s="777">
        <v>12449600</v>
      </c>
      <c r="L242" s="991">
        <v>10.8</v>
      </c>
    </row>
    <row r="243" spans="1:12">
      <c r="A243" s="990">
        <v>26</v>
      </c>
      <c r="B243" s="287">
        <v>4</v>
      </c>
      <c r="C243" s="1000" t="s">
        <v>423</v>
      </c>
      <c r="D243" s="997">
        <v>246340245.56</v>
      </c>
      <c r="E243" s="777">
        <v>253744767.93000001</v>
      </c>
      <c r="F243" s="288">
        <v>103</v>
      </c>
      <c r="G243" s="777">
        <v>291066324.19</v>
      </c>
      <c r="H243" s="777">
        <v>254024531.36000001</v>
      </c>
      <c r="I243" s="288">
        <v>87.3</v>
      </c>
      <c r="J243" s="777">
        <v>-279763.43000000715</v>
      </c>
      <c r="K243" s="777">
        <v>24908179</v>
      </c>
      <c r="L243" s="991">
        <v>9.8000000000000007</v>
      </c>
    </row>
    <row r="244" spans="1:12">
      <c r="A244" s="990">
        <v>26</v>
      </c>
      <c r="B244" s="287">
        <v>5</v>
      </c>
      <c r="C244" s="1000" t="s">
        <v>424</v>
      </c>
      <c r="D244" s="997">
        <v>183781694.78</v>
      </c>
      <c r="E244" s="777">
        <v>184256344.40000001</v>
      </c>
      <c r="F244" s="288">
        <v>100.3</v>
      </c>
      <c r="G244" s="777">
        <v>198811689.03</v>
      </c>
      <c r="H244" s="777">
        <v>190206075.25</v>
      </c>
      <c r="I244" s="288">
        <v>95.7</v>
      </c>
      <c r="J244" s="777">
        <v>-5949730.849999994</v>
      </c>
      <c r="K244" s="777">
        <v>800000</v>
      </c>
      <c r="L244" s="991">
        <v>0.4</v>
      </c>
    </row>
    <row r="245" spans="1:12">
      <c r="A245" s="990">
        <v>26</v>
      </c>
      <c r="B245" s="287">
        <v>6</v>
      </c>
      <c r="C245" s="1000" t="s">
        <v>425</v>
      </c>
      <c r="D245" s="997">
        <v>194122034.75</v>
      </c>
      <c r="E245" s="777">
        <v>195292855.88</v>
      </c>
      <c r="F245" s="288">
        <v>100.6</v>
      </c>
      <c r="G245" s="777">
        <v>201877087.41999999</v>
      </c>
      <c r="H245" s="777">
        <v>184717398.55000001</v>
      </c>
      <c r="I245" s="288">
        <v>91.5</v>
      </c>
      <c r="J245" s="777">
        <v>10575457.329999983</v>
      </c>
      <c r="K245" s="777">
        <v>710512.56</v>
      </c>
      <c r="L245" s="991">
        <v>0.4</v>
      </c>
    </row>
    <row r="246" spans="1:12">
      <c r="A246" s="990">
        <v>26</v>
      </c>
      <c r="B246" s="287">
        <v>7</v>
      </c>
      <c r="C246" s="1000" t="s">
        <v>426</v>
      </c>
      <c r="D246" s="997">
        <v>301476785.81</v>
      </c>
      <c r="E246" s="777">
        <v>298762916.26999998</v>
      </c>
      <c r="F246" s="288">
        <v>99.1</v>
      </c>
      <c r="G246" s="777">
        <v>312524801.13</v>
      </c>
      <c r="H246" s="777">
        <v>306042285.50999999</v>
      </c>
      <c r="I246" s="288">
        <v>97.9</v>
      </c>
      <c r="J246" s="777">
        <v>-7279369.2400000095</v>
      </c>
      <c r="K246" s="777">
        <v>53553737.890000001</v>
      </c>
      <c r="L246" s="991">
        <v>17.899999999999999</v>
      </c>
    </row>
    <row r="247" spans="1:12">
      <c r="A247" s="990">
        <v>26</v>
      </c>
      <c r="B247" s="287">
        <v>8</v>
      </c>
      <c r="C247" s="1000" t="s">
        <v>427</v>
      </c>
      <c r="D247" s="997">
        <v>97488925.280000001</v>
      </c>
      <c r="E247" s="777">
        <v>98080785.680000007</v>
      </c>
      <c r="F247" s="288">
        <v>100.6</v>
      </c>
      <c r="G247" s="777">
        <v>102927318.33</v>
      </c>
      <c r="H247" s="777">
        <v>93955525.540000007</v>
      </c>
      <c r="I247" s="288">
        <v>91.3</v>
      </c>
      <c r="J247" s="777">
        <v>4125260.1400000006</v>
      </c>
      <c r="K247" s="777">
        <v>7894232.7199999997</v>
      </c>
      <c r="L247" s="991">
        <v>8</v>
      </c>
    </row>
    <row r="248" spans="1:12">
      <c r="A248" s="990">
        <v>26</v>
      </c>
      <c r="B248" s="287">
        <v>9</v>
      </c>
      <c r="C248" s="1000" t="s">
        <v>428</v>
      </c>
      <c r="D248" s="997">
        <v>164398513.71000001</v>
      </c>
      <c r="E248" s="777">
        <v>155319432.83000001</v>
      </c>
      <c r="F248" s="288">
        <v>94.5</v>
      </c>
      <c r="G248" s="777">
        <v>172646761.18000001</v>
      </c>
      <c r="H248" s="777">
        <v>157435304.47999999</v>
      </c>
      <c r="I248" s="288">
        <v>91.2</v>
      </c>
      <c r="J248" s="777">
        <v>-2115871.6499999762</v>
      </c>
      <c r="K248" s="777">
        <v>20326579.120000001</v>
      </c>
      <c r="L248" s="991">
        <v>13.1</v>
      </c>
    </row>
    <row r="249" spans="1:12">
      <c r="A249" s="990">
        <v>26</v>
      </c>
      <c r="B249" s="287">
        <v>10</v>
      </c>
      <c r="C249" s="1000" t="s">
        <v>429</v>
      </c>
      <c r="D249" s="997">
        <v>192794060.33000001</v>
      </c>
      <c r="E249" s="777">
        <v>196086502.69999999</v>
      </c>
      <c r="F249" s="288">
        <v>101.7</v>
      </c>
      <c r="G249" s="777">
        <v>192390068.53</v>
      </c>
      <c r="H249" s="777">
        <v>189090807.86000001</v>
      </c>
      <c r="I249" s="288">
        <v>98.3</v>
      </c>
      <c r="J249" s="777">
        <v>6995694.8399999738</v>
      </c>
      <c r="K249" s="777">
        <v>28113733</v>
      </c>
      <c r="L249" s="991">
        <v>14.3</v>
      </c>
    </row>
    <row r="250" spans="1:12">
      <c r="A250" s="990">
        <v>26</v>
      </c>
      <c r="B250" s="287">
        <v>11</v>
      </c>
      <c r="C250" s="1000" t="s">
        <v>430</v>
      </c>
      <c r="D250" s="997">
        <v>227486711.31</v>
      </c>
      <c r="E250" s="777">
        <v>232141286.71000001</v>
      </c>
      <c r="F250" s="288">
        <v>102</v>
      </c>
      <c r="G250" s="777">
        <v>229632617.71000001</v>
      </c>
      <c r="H250" s="777">
        <v>214888366.78</v>
      </c>
      <c r="I250" s="288">
        <v>93.6</v>
      </c>
      <c r="J250" s="777">
        <v>17252919.930000007</v>
      </c>
      <c r="K250" s="777">
        <v>21638008</v>
      </c>
      <c r="L250" s="991">
        <v>9.3000000000000007</v>
      </c>
    </row>
    <row r="251" spans="1:12">
      <c r="A251" s="990">
        <v>26</v>
      </c>
      <c r="B251" s="287">
        <v>12</v>
      </c>
      <c r="C251" s="1000" t="s">
        <v>431</v>
      </c>
      <c r="D251" s="997">
        <v>141076297.74000001</v>
      </c>
      <c r="E251" s="777">
        <v>138400516.34</v>
      </c>
      <c r="F251" s="288">
        <v>98.1</v>
      </c>
      <c r="G251" s="777">
        <v>175223349.28999999</v>
      </c>
      <c r="H251" s="777">
        <v>152648306.99000001</v>
      </c>
      <c r="I251" s="288">
        <v>87.1</v>
      </c>
      <c r="J251" s="777">
        <v>-14247790.650000006</v>
      </c>
      <c r="K251" s="777">
        <v>17055979</v>
      </c>
      <c r="L251" s="991">
        <v>12.3</v>
      </c>
    </row>
    <row r="252" spans="1:12">
      <c r="A252" s="990">
        <v>26</v>
      </c>
      <c r="B252" s="287">
        <v>13</v>
      </c>
      <c r="C252" s="1000" t="s">
        <v>432</v>
      </c>
      <c r="D252" s="997">
        <v>127354205.15000001</v>
      </c>
      <c r="E252" s="777">
        <v>127290068.83</v>
      </c>
      <c r="F252" s="288">
        <v>99.9</v>
      </c>
      <c r="G252" s="777">
        <v>139217168.08000001</v>
      </c>
      <c r="H252" s="777">
        <v>129715051.37</v>
      </c>
      <c r="I252" s="288">
        <v>93.2</v>
      </c>
      <c r="J252" s="777">
        <v>-2424982.5400000066</v>
      </c>
      <c r="K252" s="777">
        <v>2485000</v>
      </c>
      <c r="L252" s="991">
        <v>2</v>
      </c>
    </row>
    <row r="253" spans="1:12">
      <c r="A253" s="990">
        <v>28</v>
      </c>
      <c r="B253" s="287">
        <v>1</v>
      </c>
      <c r="C253" s="1000" t="s">
        <v>433</v>
      </c>
      <c r="D253" s="997">
        <v>194889402.52000001</v>
      </c>
      <c r="E253" s="777">
        <v>177643197.75999999</v>
      </c>
      <c r="F253" s="288">
        <v>91.2</v>
      </c>
      <c r="G253" s="777">
        <v>230937423.19</v>
      </c>
      <c r="H253" s="777">
        <v>200581798.31999999</v>
      </c>
      <c r="I253" s="288">
        <v>86.9</v>
      </c>
      <c r="J253" s="777">
        <v>-22938600.560000002</v>
      </c>
      <c r="K253" s="777">
        <v>60208600</v>
      </c>
      <c r="L253" s="991">
        <v>33.9</v>
      </c>
    </row>
    <row r="254" spans="1:12">
      <c r="A254" s="990">
        <v>28</v>
      </c>
      <c r="B254" s="287">
        <v>2</v>
      </c>
      <c r="C254" s="1000" t="s">
        <v>434</v>
      </c>
      <c r="D254" s="997">
        <v>104261780.47</v>
      </c>
      <c r="E254" s="777">
        <v>104732607.76000001</v>
      </c>
      <c r="F254" s="288">
        <v>100.5</v>
      </c>
      <c r="G254" s="777">
        <v>104462755.47</v>
      </c>
      <c r="H254" s="777">
        <v>97022635.359999999</v>
      </c>
      <c r="I254" s="288">
        <v>92.9</v>
      </c>
      <c r="J254" s="777">
        <v>7709972.400000006</v>
      </c>
      <c r="K254" s="777">
        <v>7057907.9400000004</v>
      </c>
      <c r="L254" s="991">
        <v>6.7</v>
      </c>
    </row>
    <row r="255" spans="1:12">
      <c r="A255" s="990">
        <v>28</v>
      </c>
      <c r="B255" s="287">
        <v>3</v>
      </c>
      <c r="C255" s="1000" t="s">
        <v>435</v>
      </c>
      <c r="D255" s="997">
        <v>138508084.24000001</v>
      </c>
      <c r="E255" s="777">
        <v>139001297.5</v>
      </c>
      <c r="F255" s="288">
        <v>100.4</v>
      </c>
      <c r="G255" s="777">
        <v>155902878.90000001</v>
      </c>
      <c r="H255" s="777">
        <v>146108344.84</v>
      </c>
      <c r="I255" s="288">
        <v>93.7</v>
      </c>
      <c r="J255" s="777">
        <v>-7107047.3400000036</v>
      </c>
      <c r="K255" s="777">
        <v>0</v>
      </c>
      <c r="L255" s="991">
        <v>0</v>
      </c>
    </row>
    <row r="256" spans="1:12">
      <c r="A256" s="990">
        <v>28</v>
      </c>
      <c r="B256" s="287">
        <v>4</v>
      </c>
      <c r="C256" s="1000" t="s">
        <v>436</v>
      </c>
      <c r="D256" s="997">
        <v>124783246.01000001</v>
      </c>
      <c r="E256" s="777">
        <v>123723779.48</v>
      </c>
      <c r="F256" s="288">
        <v>99.2</v>
      </c>
      <c r="G256" s="777">
        <v>126752527.33</v>
      </c>
      <c r="H256" s="777">
        <v>121383842.45</v>
      </c>
      <c r="I256" s="288">
        <v>95.8</v>
      </c>
      <c r="J256" s="777">
        <v>2339937.0300000012</v>
      </c>
      <c r="K256" s="777">
        <v>18079021.760000002</v>
      </c>
      <c r="L256" s="991">
        <v>14.6</v>
      </c>
    </row>
    <row r="257" spans="1:12">
      <c r="A257" s="990">
        <v>28</v>
      </c>
      <c r="B257" s="287">
        <v>5</v>
      </c>
      <c r="C257" s="1000" t="s">
        <v>437</v>
      </c>
      <c r="D257" s="997">
        <v>284183172</v>
      </c>
      <c r="E257" s="777">
        <v>267187085.34999999</v>
      </c>
      <c r="F257" s="288">
        <v>94</v>
      </c>
      <c r="G257" s="777">
        <v>292592062</v>
      </c>
      <c r="H257" s="777">
        <v>258409064.69</v>
      </c>
      <c r="I257" s="288">
        <v>88.3</v>
      </c>
      <c r="J257" s="777">
        <v>8778020.6599999964</v>
      </c>
      <c r="K257" s="777">
        <v>25000000</v>
      </c>
      <c r="L257" s="991">
        <v>9.4</v>
      </c>
    </row>
    <row r="258" spans="1:12">
      <c r="A258" s="990">
        <v>28</v>
      </c>
      <c r="B258" s="287">
        <v>6</v>
      </c>
      <c r="C258" s="1000" t="s">
        <v>438</v>
      </c>
      <c r="D258" s="997">
        <v>148571376</v>
      </c>
      <c r="E258" s="777">
        <v>148005882.77000001</v>
      </c>
      <c r="F258" s="288">
        <v>99.6</v>
      </c>
      <c r="G258" s="777">
        <v>154036765</v>
      </c>
      <c r="H258" s="777">
        <v>141513133.94</v>
      </c>
      <c r="I258" s="288">
        <v>91.9</v>
      </c>
      <c r="J258" s="777">
        <v>6492748.8300000131</v>
      </c>
      <c r="K258" s="777">
        <v>12687030.199999999</v>
      </c>
      <c r="L258" s="991">
        <v>8.6</v>
      </c>
    </row>
    <row r="259" spans="1:12">
      <c r="A259" s="990">
        <v>28</v>
      </c>
      <c r="B259" s="287">
        <v>7</v>
      </c>
      <c r="C259" s="1000" t="s">
        <v>439</v>
      </c>
      <c r="D259" s="997">
        <v>214865781.80000001</v>
      </c>
      <c r="E259" s="777">
        <v>206419385.62</v>
      </c>
      <c r="F259" s="288">
        <v>96.1</v>
      </c>
      <c r="G259" s="777">
        <v>228561296.80000001</v>
      </c>
      <c r="H259" s="777">
        <v>215157955.84999999</v>
      </c>
      <c r="I259" s="288">
        <v>94.1</v>
      </c>
      <c r="J259" s="777">
        <v>-8738570.2299999893</v>
      </c>
      <c r="K259" s="777">
        <v>30754603</v>
      </c>
      <c r="L259" s="991">
        <v>14.9</v>
      </c>
    </row>
    <row r="260" spans="1:12">
      <c r="A260" s="990">
        <v>28</v>
      </c>
      <c r="B260" s="287">
        <v>8</v>
      </c>
      <c r="C260" s="1000" t="s">
        <v>440</v>
      </c>
      <c r="D260" s="997">
        <v>170956374</v>
      </c>
      <c r="E260" s="777">
        <v>166975103.27000001</v>
      </c>
      <c r="F260" s="288">
        <v>97.7</v>
      </c>
      <c r="G260" s="777">
        <v>165928114</v>
      </c>
      <c r="H260" s="777">
        <v>148469453.25999999</v>
      </c>
      <c r="I260" s="288">
        <v>89.5</v>
      </c>
      <c r="J260" s="777">
        <v>18505650.01000002</v>
      </c>
      <c r="K260" s="777">
        <v>13630486</v>
      </c>
      <c r="L260" s="991">
        <v>8.1999999999999993</v>
      </c>
    </row>
    <row r="261" spans="1:12">
      <c r="A261" s="990">
        <v>28</v>
      </c>
      <c r="B261" s="287">
        <v>9</v>
      </c>
      <c r="C261" s="1000" t="s">
        <v>441</v>
      </c>
      <c r="D261" s="997">
        <v>98443730.680000007</v>
      </c>
      <c r="E261" s="777">
        <v>96109953.480000004</v>
      </c>
      <c r="F261" s="288">
        <v>97.6</v>
      </c>
      <c r="G261" s="777">
        <v>102653624.40000001</v>
      </c>
      <c r="H261" s="777">
        <v>91064372.840000004</v>
      </c>
      <c r="I261" s="288">
        <v>88.7</v>
      </c>
      <c r="J261" s="777">
        <v>5045580.6400000006</v>
      </c>
      <c r="K261" s="777">
        <v>2868444.76</v>
      </c>
      <c r="L261" s="991">
        <v>3</v>
      </c>
    </row>
    <row r="262" spans="1:12">
      <c r="A262" s="990">
        <v>28</v>
      </c>
      <c r="B262" s="287">
        <v>10</v>
      </c>
      <c r="C262" s="1000" t="s">
        <v>442</v>
      </c>
      <c r="D262" s="997">
        <v>121916089.83</v>
      </c>
      <c r="E262" s="777">
        <v>121787552.05</v>
      </c>
      <c r="F262" s="288">
        <v>99.9</v>
      </c>
      <c r="G262" s="777">
        <v>121835104.38</v>
      </c>
      <c r="H262" s="777">
        <v>115479144.18000001</v>
      </c>
      <c r="I262" s="288">
        <v>94.8</v>
      </c>
      <c r="J262" s="777">
        <v>6308407.8699999899</v>
      </c>
      <c r="K262" s="777">
        <v>10320400</v>
      </c>
      <c r="L262" s="991">
        <v>8.5</v>
      </c>
    </row>
    <row r="263" spans="1:12">
      <c r="A263" s="990">
        <v>28</v>
      </c>
      <c r="B263" s="287">
        <v>11</v>
      </c>
      <c r="C263" s="1000" t="s">
        <v>443</v>
      </c>
      <c r="D263" s="997">
        <v>127999686.40000001</v>
      </c>
      <c r="E263" s="777">
        <v>105301692</v>
      </c>
      <c r="F263" s="288">
        <v>82.3</v>
      </c>
      <c r="G263" s="777">
        <v>137867164.55000001</v>
      </c>
      <c r="H263" s="777">
        <v>115938883.22</v>
      </c>
      <c r="I263" s="288">
        <v>84.1</v>
      </c>
      <c r="J263" s="777">
        <v>-10637191.219999999</v>
      </c>
      <c r="K263" s="777">
        <v>24691090.32</v>
      </c>
      <c r="L263" s="991">
        <v>23.4</v>
      </c>
    </row>
    <row r="264" spans="1:12">
      <c r="A264" s="990">
        <v>28</v>
      </c>
      <c r="B264" s="287">
        <v>12</v>
      </c>
      <c r="C264" s="1000" t="s">
        <v>444</v>
      </c>
      <c r="D264" s="997">
        <v>101536590.75</v>
      </c>
      <c r="E264" s="777">
        <v>101119539.78</v>
      </c>
      <c r="F264" s="288">
        <v>99.6</v>
      </c>
      <c r="G264" s="777">
        <v>103733324.75</v>
      </c>
      <c r="H264" s="777">
        <v>99481840.769999996</v>
      </c>
      <c r="I264" s="288">
        <v>95.9</v>
      </c>
      <c r="J264" s="777">
        <v>1637699.0100000054</v>
      </c>
      <c r="K264" s="777">
        <v>13557600</v>
      </c>
      <c r="L264" s="991">
        <v>13.4</v>
      </c>
    </row>
    <row r="265" spans="1:12">
      <c r="A265" s="990">
        <v>28</v>
      </c>
      <c r="B265" s="287">
        <v>13</v>
      </c>
      <c r="C265" s="1000" t="s">
        <v>445</v>
      </c>
      <c r="D265" s="997">
        <v>123410371.01000001</v>
      </c>
      <c r="E265" s="777">
        <v>120041766.56999999</v>
      </c>
      <c r="F265" s="288">
        <v>97.3</v>
      </c>
      <c r="G265" s="777">
        <v>124630643.59</v>
      </c>
      <c r="H265" s="777">
        <v>116367045.40000001</v>
      </c>
      <c r="I265" s="288">
        <v>93.4</v>
      </c>
      <c r="J265" s="777">
        <v>3674721.1699999869</v>
      </c>
      <c r="K265" s="777">
        <v>18440000</v>
      </c>
      <c r="L265" s="991">
        <v>15.4</v>
      </c>
    </row>
    <row r="266" spans="1:12">
      <c r="A266" s="990">
        <v>28</v>
      </c>
      <c r="B266" s="287">
        <v>14</v>
      </c>
      <c r="C266" s="1000" t="s">
        <v>446</v>
      </c>
      <c r="D266" s="997">
        <v>239791039.47999999</v>
      </c>
      <c r="E266" s="777">
        <v>238776079.72999999</v>
      </c>
      <c r="F266" s="288">
        <v>99.6</v>
      </c>
      <c r="G266" s="777">
        <v>252775717.09</v>
      </c>
      <c r="H266" s="777">
        <v>240555727.97</v>
      </c>
      <c r="I266" s="288">
        <v>95.2</v>
      </c>
      <c r="J266" s="777">
        <v>-1779648.2400000095</v>
      </c>
      <c r="K266" s="777">
        <v>33503548</v>
      </c>
      <c r="L266" s="991">
        <v>14</v>
      </c>
    </row>
    <row r="267" spans="1:12">
      <c r="A267" s="990">
        <v>28</v>
      </c>
      <c r="B267" s="287">
        <v>15</v>
      </c>
      <c r="C267" s="1000" t="s">
        <v>447</v>
      </c>
      <c r="D267" s="997">
        <v>273495611.27999997</v>
      </c>
      <c r="E267" s="777">
        <v>272862601.20999998</v>
      </c>
      <c r="F267" s="288">
        <v>99.8</v>
      </c>
      <c r="G267" s="777">
        <v>277729025.69</v>
      </c>
      <c r="H267" s="777">
        <v>270485477.11000001</v>
      </c>
      <c r="I267" s="288">
        <v>97.4</v>
      </c>
      <c r="J267" s="777">
        <v>2377124.0999999642</v>
      </c>
      <c r="K267" s="777">
        <v>49530000</v>
      </c>
      <c r="L267" s="991">
        <v>18.2</v>
      </c>
    </row>
    <row r="268" spans="1:12">
      <c r="A268" s="990">
        <v>28</v>
      </c>
      <c r="B268" s="287">
        <v>16</v>
      </c>
      <c r="C268" s="1000" t="s">
        <v>448</v>
      </c>
      <c r="D268" s="997">
        <v>148809989.28999999</v>
      </c>
      <c r="E268" s="777">
        <v>146866209.62</v>
      </c>
      <c r="F268" s="288">
        <v>98.7</v>
      </c>
      <c r="G268" s="777">
        <v>148247934.58000001</v>
      </c>
      <c r="H268" s="777">
        <v>140126677.34999999</v>
      </c>
      <c r="I268" s="288">
        <v>94.5</v>
      </c>
      <c r="J268" s="777">
        <v>6739532.2700000107</v>
      </c>
      <c r="K268" s="777">
        <v>11749920</v>
      </c>
      <c r="L268" s="991">
        <v>8</v>
      </c>
    </row>
    <row r="269" spans="1:12">
      <c r="A269" s="990">
        <v>28</v>
      </c>
      <c r="B269" s="287">
        <v>17</v>
      </c>
      <c r="C269" s="1000" t="s">
        <v>449</v>
      </c>
      <c r="D269" s="997">
        <v>156718151.91</v>
      </c>
      <c r="E269" s="777">
        <v>158809902.56</v>
      </c>
      <c r="F269" s="288">
        <v>101.3</v>
      </c>
      <c r="G269" s="777">
        <v>169957151.91</v>
      </c>
      <c r="H269" s="777">
        <v>164559009.22</v>
      </c>
      <c r="I269" s="288">
        <v>96.8</v>
      </c>
      <c r="J269" s="777">
        <v>-5749106.6599999964</v>
      </c>
      <c r="K269" s="777">
        <v>22600000</v>
      </c>
      <c r="L269" s="991">
        <v>14.2</v>
      </c>
    </row>
    <row r="270" spans="1:12">
      <c r="A270" s="990">
        <v>28</v>
      </c>
      <c r="B270" s="287">
        <v>18</v>
      </c>
      <c r="C270" s="1000" t="s">
        <v>450</v>
      </c>
      <c r="D270" s="997">
        <v>84031963.640000001</v>
      </c>
      <c r="E270" s="777">
        <v>81506709.969999999</v>
      </c>
      <c r="F270" s="288">
        <v>97</v>
      </c>
      <c r="G270" s="777">
        <v>87421798.400000006</v>
      </c>
      <c r="H270" s="777">
        <v>81328263.549999997</v>
      </c>
      <c r="I270" s="288">
        <v>93</v>
      </c>
      <c r="J270" s="777">
        <v>178446.42000000179</v>
      </c>
      <c r="K270" s="777">
        <v>14260000</v>
      </c>
      <c r="L270" s="991">
        <v>17.5</v>
      </c>
    </row>
    <row r="271" spans="1:12">
      <c r="A271" s="990">
        <v>28</v>
      </c>
      <c r="B271" s="287">
        <v>19</v>
      </c>
      <c r="C271" s="1000" t="s">
        <v>451</v>
      </c>
      <c r="D271" s="997">
        <v>100684006.05</v>
      </c>
      <c r="E271" s="777">
        <v>99470444.040000007</v>
      </c>
      <c r="F271" s="288">
        <v>98.8</v>
      </c>
      <c r="G271" s="777">
        <v>110346675.01000001</v>
      </c>
      <c r="H271" s="777">
        <v>103089482.98</v>
      </c>
      <c r="I271" s="288">
        <v>93.4</v>
      </c>
      <c r="J271" s="777">
        <v>-3619038.9399999976</v>
      </c>
      <c r="K271" s="777">
        <v>10200000</v>
      </c>
      <c r="L271" s="991">
        <v>10.3</v>
      </c>
    </row>
    <row r="272" spans="1:12">
      <c r="A272" s="990">
        <v>30</v>
      </c>
      <c r="B272" s="287">
        <v>1</v>
      </c>
      <c r="C272" s="1000" t="s">
        <v>452</v>
      </c>
      <c r="D272" s="997">
        <v>107851629.2</v>
      </c>
      <c r="E272" s="777">
        <v>100814590.93000001</v>
      </c>
      <c r="F272" s="288">
        <v>93.5</v>
      </c>
      <c r="G272" s="777">
        <v>112165723.72</v>
      </c>
      <c r="H272" s="777">
        <v>100374628.03</v>
      </c>
      <c r="I272" s="288">
        <v>89.5</v>
      </c>
      <c r="J272" s="777">
        <v>439962.90000000596</v>
      </c>
      <c r="K272" s="777">
        <v>5950000</v>
      </c>
      <c r="L272" s="991">
        <v>5.9</v>
      </c>
    </row>
    <row r="273" spans="1:12">
      <c r="A273" s="990">
        <v>30</v>
      </c>
      <c r="B273" s="287">
        <v>2</v>
      </c>
      <c r="C273" s="1000" t="s">
        <v>453</v>
      </c>
      <c r="D273" s="997">
        <v>198508647.61000001</v>
      </c>
      <c r="E273" s="777">
        <v>199776034.83000001</v>
      </c>
      <c r="F273" s="288">
        <v>100.6</v>
      </c>
      <c r="G273" s="777">
        <v>207836598.61000001</v>
      </c>
      <c r="H273" s="777">
        <v>201014041.15000001</v>
      </c>
      <c r="I273" s="288">
        <v>96.7</v>
      </c>
      <c r="J273" s="777">
        <v>-1238006.3199999928</v>
      </c>
      <c r="K273" s="777">
        <v>22787484</v>
      </c>
      <c r="L273" s="991">
        <v>11.4</v>
      </c>
    </row>
    <row r="274" spans="1:12">
      <c r="A274" s="990">
        <v>30</v>
      </c>
      <c r="B274" s="287">
        <v>3</v>
      </c>
      <c r="C274" s="1000" t="s">
        <v>454</v>
      </c>
      <c r="D274" s="997">
        <v>290571617.92000002</v>
      </c>
      <c r="E274" s="777">
        <v>291789696.74000001</v>
      </c>
      <c r="F274" s="288">
        <v>100.4</v>
      </c>
      <c r="G274" s="777">
        <v>301964232.47000003</v>
      </c>
      <c r="H274" s="777">
        <v>287367114</v>
      </c>
      <c r="I274" s="288">
        <v>95.2</v>
      </c>
      <c r="J274" s="777">
        <v>4422582.7400000095</v>
      </c>
      <c r="K274" s="777">
        <v>22200000</v>
      </c>
      <c r="L274" s="991">
        <v>7.6</v>
      </c>
    </row>
    <row r="275" spans="1:12">
      <c r="A275" s="990">
        <v>30</v>
      </c>
      <c r="B275" s="287">
        <v>4</v>
      </c>
      <c r="C275" s="1000" t="s">
        <v>455</v>
      </c>
      <c r="D275" s="997">
        <v>177694242.61000001</v>
      </c>
      <c r="E275" s="777">
        <v>179529995.75999999</v>
      </c>
      <c r="F275" s="288">
        <v>101</v>
      </c>
      <c r="G275" s="777">
        <v>182792248.91</v>
      </c>
      <c r="H275" s="777">
        <v>174438866.28</v>
      </c>
      <c r="I275" s="288">
        <v>95.4</v>
      </c>
      <c r="J275" s="777">
        <v>5091129.4799999893</v>
      </c>
      <c r="K275" s="777">
        <v>26643840.5</v>
      </c>
      <c r="L275" s="991">
        <v>14.8</v>
      </c>
    </row>
    <row r="276" spans="1:12">
      <c r="A276" s="990">
        <v>30</v>
      </c>
      <c r="B276" s="287">
        <v>5</v>
      </c>
      <c r="C276" s="1000" t="s">
        <v>313</v>
      </c>
      <c r="D276" s="997">
        <v>125429282.70999999</v>
      </c>
      <c r="E276" s="777">
        <v>126955038.04000001</v>
      </c>
      <c r="F276" s="288">
        <v>101.2</v>
      </c>
      <c r="G276" s="777">
        <v>151738949.97999999</v>
      </c>
      <c r="H276" s="777">
        <v>126901272.08</v>
      </c>
      <c r="I276" s="288">
        <v>83.6</v>
      </c>
      <c r="J276" s="777">
        <v>53765.960000008345</v>
      </c>
      <c r="K276" s="777">
        <v>13145218.529999999</v>
      </c>
      <c r="L276" s="991">
        <v>10.4</v>
      </c>
    </row>
    <row r="277" spans="1:12">
      <c r="A277" s="990">
        <v>30</v>
      </c>
      <c r="B277" s="287">
        <v>6</v>
      </c>
      <c r="C277" s="1000" t="s">
        <v>456</v>
      </c>
      <c r="D277" s="997">
        <v>155355014.19999999</v>
      </c>
      <c r="E277" s="777">
        <v>155893437.38999999</v>
      </c>
      <c r="F277" s="288">
        <v>100.3</v>
      </c>
      <c r="G277" s="777">
        <v>151531301.50999999</v>
      </c>
      <c r="H277" s="777">
        <v>145138902.56</v>
      </c>
      <c r="I277" s="288">
        <v>95.8</v>
      </c>
      <c r="J277" s="777">
        <v>10754534.829999983</v>
      </c>
      <c r="K277" s="777">
        <v>8340000</v>
      </c>
      <c r="L277" s="991">
        <v>5.3</v>
      </c>
    </row>
    <row r="278" spans="1:12">
      <c r="A278" s="990">
        <v>30</v>
      </c>
      <c r="B278" s="287">
        <v>7</v>
      </c>
      <c r="C278" s="1000" t="s">
        <v>457</v>
      </c>
      <c r="D278" s="997">
        <v>119801091.34</v>
      </c>
      <c r="E278" s="777">
        <v>117826143.73</v>
      </c>
      <c r="F278" s="288">
        <v>98.4</v>
      </c>
      <c r="G278" s="777">
        <v>136113486.78</v>
      </c>
      <c r="H278" s="777">
        <v>128296164.77</v>
      </c>
      <c r="I278" s="288">
        <v>94.3</v>
      </c>
      <c r="J278" s="777">
        <v>-10470021.039999992</v>
      </c>
      <c r="K278" s="777">
        <v>18665000</v>
      </c>
      <c r="L278" s="991">
        <v>15.8</v>
      </c>
    </row>
    <row r="279" spans="1:12">
      <c r="A279" s="990">
        <v>30</v>
      </c>
      <c r="B279" s="287">
        <v>8</v>
      </c>
      <c r="C279" s="1000" t="s">
        <v>458</v>
      </c>
      <c r="D279" s="997">
        <v>131254537.62</v>
      </c>
      <c r="E279" s="777">
        <v>131415333.54000001</v>
      </c>
      <c r="F279" s="288">
        <v>100.1</v>
      </c>
      <c r="G279" s="777">
        <v>142885747</v>
      </c>
      <c r="H279" s="777">
        <v>135085028.97999999</v>
      </c>
      <c r="I279" s="288">
        <v>94.5</v>
      </c>
      <c r="J279" s="777">
        <v>-3669695.4399999827</v>
      </c>
      <c r="K279" s="777">
        <v>38550000</v>
      </c>
      <c r="L279" s="991">
        <v>29.3</v>
      </c>
    </row>
    <row r="280" spans="1:12">
      <c r="A280" s="990">
        <v>30</v>
      </c>
      <c r="B280" s="287">
        <v>9</v>
      </c>
      <c r="C280" s="1000" t="s">
        <v>459</v>
      </c>
      <c r="D280" s="997">
        <v>180917383.00999999</v>
      </c>
      <c r="E280" s="777">
        <v>175917431.44</v>
      </c>
      <c r="F280" s="288">
        <v>97.2</v>
      </c>
      <c r="G280" s="777">
        <v>194475501.25999999</v>
      </c>
      <c r="H280" s="777">
        <v>176263440.44999999</v>
      </c>
      <c r="I280" s="288">
        <v>90.6</v>
      </c>
      <c r="J280" s="777">
        <v>-346009.00999999046</v>
      </c>
      <c r="K280" s="777">
        <v>1200000</v>
      </c>
      <c r="L280" s="991">
        <v>0.7</v>
      </c>
    </row>
    <row r="281" spans="1:12">
      <c r="A281" s="990">
        <v>30</v>
      </c>
      <c r="B281" s="287">
        <v>10</v>
      </c>
      <c r="C281" s="1000" t="s">
        <v>460</v>
      </c>
      <c r="D281" s="997">
        <v>201498200</v>
      </c>
      <c r="E281" s="777">
        <v>202359750.43000001</v>
      </c>
      <c r="F281" s="288">
        <v>100.4</v>
      </c>
      <c r="G281" s="777">
        <v>215909980.84</v>
      </c>
      <c r="H281" s="777">
        <v>203561693.03</v>
      </c>
      <c r="I281" s="288">
        <v>94.3</v>
      </c>
      <c r="J281" s="777">
        <v>-1201942.599999994</v>
      </c>
      <c r="K281" s="777">
        <v>31488261.640000001</v>
      </c>
      <c r="L281" s="991">
        <v>15.6</v>
      </c>
    </row>
    <row r="282" spans="1:12">
      <c r="A282" s="990">
        <v>30</v>
      </c>
      <c r="B282" s="287">
        <v>11</v>
      </c>
      <c r="C282" s="1000" t="s">
        <v>461</v>
      </c>
      <c r="D282" s="997">
        <v>141486508.5</v>
      </c>
      <c r="E282" s="777">
        <v>140419129.94</v>
      </c>
      <c r="F282" s="288">
        <v>99.2</v>
      </c>
      <c r="G282" s="777">
        <v>164009038.31</v>
      </c>
      <c r="H282" s="777">
        <v>150457549.41</v>
      </c>
      <c r="I282" s="288">
        <v>91.7</v>
      </c>
      <c r="J282" s="777">
        <v>-10038419.469999999</v>
      </c>
      <c r="K282" s="777">
        <v>11500000</v>
      </c>
      <c r="L282" s="991">
        <v>8.1999999999999993</v>
      </c>
    </row>
    <row r="283" spans="1:12">
      <c r="A283" s="990">
        <v>30</v>
      </c>
      <c r="B283" s="287">
        <v>12</v>
      </c>
      <c r="C283" s="1000" t="s">
        <v>462</v>
      </c>
      <c r="D283" s="997">
        <v>175703459.13999999</v>
      </c>
      <c r="E283" s="777">
        <v>176558414.41999999</v>
      </c>
      <c r="F283" s="288">
        <v>100.5</v>
      </c>
      <c r="G283" s="777">
        <v>183407993.27000001</v>
      </c>
      <c r="H283" s="777">
        <v>171888438.09</v>
      </c>
      <c r="I283" s="288">
        <v>93.7</v>
      </c>
      <c r="J283" s="777">
        <v>4669976.3299999833</v>
      </c>
      <c r="K283" s="777">
        <v>39923817.359999999</v>
      </c>
      <c r="L283" s="991">
        <v>22.6</v>
      </c>
    </row>
    <row r="284" spans="1:12">
      <c r="A284" s="990">
        <v>30</v>
      </c>
      <c r="B284" s="287">
        <v>13</v>
      </c>
      <c r="C284" s="1000" t="s">
        <v>463</v>
      </c>
      <c r="D284" s="997">
        <v>75158112.079999998</v>
      </c>
      <c r="E284" s="777">
        <v>80789544.340000004</v>
      </c>
      <c r="F284" s="288">
        <v>107.5</v>
      </c>
      <c r="G284" s="777">
        <v>90158229.849999994</v>
      </c>
      <c r="H284" s="777">
        <v>79779834.099999994</v>
      </c>
      <c r="I284" s="288">
        <v>88.5</v>
      </c>
      <c r="J284" s="777">
        <v>1009710.2400000095</v>
      </c>
      <c r="K284" s="777">
        <v>0</v>
      </c>
      <c r="L284" s="991">
        <v>0</v>
      </c>
    </row>
    <row r="285" spans="1:12">
      <c r="A285" s="990">
        <v>30</v>
      </c>
      <c r="B285" s="287">
        <v>14</v>
      </c>
      <c r="C285" s="1000" t="s">
        <v>464</v>
      </c>
      <c r="D285" s="997">
        <v>98191764.920000002</v>
      </c>
      <c r="E285" s="777">
        <v>96599290.939999998</v>
      </c>
      <c r="F285" s="288">
        <v>98.4</v>
      </c>
      <c r="G285" s="777">
        <v>103742942.02</v>
      </c>
      <c r="H285" s="777">
        <v>92826477.180000007</v>
      </c>
      <c r="I285" s="288">
        <v>89.5</v>
      </c>
      <c r="J285" s="777">
        <v>3772813.7599999905</v>
      </c>
      <c r="K285" s="777">
        <v>191867</v>
      </c>
      <c r="L285" s="991">
        <v>0.2</v>
      </c>
    </row>
    <row r="286" spans="1:12">
      <c r="A286" s="990">
        <v>30</v>
      </c>
      <c r="B286" s="287">
        <v>15</v>
      </c>
      <c r="C286" s="1000" t="s">
        <v>465</v>
      </c>
      <c r="D286" s="997">
        <v>146081840.75999999</v>
      </c>
      <c r="E286" s="777">
        <v>145655909.93000001</v>
      </c>
      <c r="F286" s="288">
        <v>99.7</v>
      </c>
      <c r="G286" s="777">
        <v>152446743.90000001</v>
      </c>
      <c r="H286" s="777">
        <v>141986190.30000001</v>
      </c>
      <c r="I286" s="288">
        <v>93.1</v>
      </c>
      <c r="J286" s="777">
        <v>3669719.6299999952</v>
      </c>
      <c r="K286" s="777">
        <v>42537126.840000004</v>
      </c>
      <c r="L286" s="991">
        <v>29.2</v>
      </c>
    </row>
    <row r="287" spans="1:12">
      <c r="A287" s="990">
        <v>30</v>
      </c>
      <c r="B287" s="287">
        <v>16</v>
      </c>
      <c r="C287" s="1000" t="s">
        <v>466</v>
      </c>
      <c r="D287" s="997">
        <v>102198970.08</v>
      </c>
      <c r="E287" s="777">
        <v>102201255.88</v>
      </c>
      <c r="F287" s="288">
        <v>100</v>
      </c>
      <c r="G287" s="777">
        <v>106261869.2</v>
      </c>
      <c r="H287" s="777">
        <v>100043967.65000001</v>
      </c>
      <c r="I287" s="288">
        <v>94.1</v>
      </c>
      <c r="J287" s="777">
        <v>2157288.2299999893</v>
      </c>
      <c r="K287" s="777">
        <v>9886672</v>
      </c>
      <c r="L287" s="991">
        <v>9.6999999999999993</v>
      </c>
    </row>
    <row r="288" spans="1:12">
      <c r="A288" s="990">
        <v>30</v>
      </c>
      <c r="B288" s="287">
        <v>17</v>
      </c>
      <c r="C288" s="1000" t="s">
        <v>324</v>
      </c>
      <c r="D288" s="997">
        <v>308673832.88</v>
      </c>
      <c r="E288" s="777">
        <v>309467026.75999999</v>
      </c>
      <c r="F288" s="288">
        <v>100.3</v>
      </c>
      <c r="G288" s="777">
        <v>303323492.98000002</v>
      </c>
      <c r="H288" s="777">
        <v>298649672.86000001</v>
      </c>
      <c r="I288" s="288">
        <v>98.5</v>
      </c>
      <c r="J288" s="777">
        <v>10817353.899999976</v>
      </c>
      <c r="K288" s="777">
        <v>36000000</v>
      </c>
      <c r="L288" s="991">
        <v>11.6</v>
      </c>
    </row>
    <row r="289" spans="1:12">
      <c r="A289" s="990">
        <v>30</v>
      </c>
      <c r="B289" s="287">
        <v>18</v>
      </c>
      <c r="C289" s="1000" t="s">
        <v>467</v>
      </c>
      <c r="D289" s="997">
        <v>134453394.56</v>
      </c>
      <c r="E289" s="777">
        <v>135249438.25999999</v>
      </c>
      <c r="F289" s="288">
        <v>100.6</v>
      </c>
      <c r="G289" s="777">
        <v>137449282.19999999</v>
      </c>
      <c r="H289" s="777">
        <v>132810614.58</v>
      </c>
      <c r="I289" s="288">
        <v>96.6</v>
      </c>
      <c r="J289" s="777">
        <v>2438823.6799999923</v>
      </c>
      <c r="K289" s="777">
        <v>3000000</v>
      </c>
      <c r="L289" s="991">
        <v>2.2000000000000002</v>
      </c>
    </row>
    <row r="290" spans="1:12">
      <c r="A290" s="990">
        <v>30</v>
      </c>
      <c r="B290" s="287">
        <v>19</v>
      </c>
      <c r="C290" s="1000" t="s">
        <v>468</v>
      </c>
      <c r="D290" s="997">
        <v>338867117.05000001</v>
      </c>
      <c r="E290" s="777">
        <v>334811664.33999997</v>
      </c>
      <c r="F290" s="288">
        <v>98.8</v>
      </c>
      <c r="G290" s="777">
        <v>345366213.85000002</v>
      </c>
      <c r="H290" s="777">
        <v>326124062.75999999</v>
      </c>
      <c r="I290" s="288">
        <v>94.4</v>
      </c>
      <c r="J290" s="777">
        <v>8687601.5799999833</v>
      </c>
      <c r="K290" s="777">
        <v>77352719.670000002</v>
      </c>
      <c r="L290" s="991">
        <v>23.1</v>
      </c>
    </row>
    <row r="291" spans="1:12">
      <c r="A291" s="990">
        <v>30</v>
      </c>
      <c r="B291" s="287">
        <v>20</v>
      </c>
      <c r="C291" s="1000" t="s">
        <v>469</v>
      </c>
      <c r="D291" s="997">
        <v>162465218.99000001</v>
      </c>
      <c r="E291" s="777">
        <v>167699626.69</v>
      </c>
      <c r="F291" s="288">
        <v>103.2</v>
      </c>
      <c r="G291" s="777">
        <v>181893613.88</v>
      </c>
      <c r="H291" s="777">
        <v>175869293.94999999</v>
      </c>
      <c r="I291" s="288">
        <v>96.7</v>
      </c>
      <c r="J291" s="777">
        <v>-8169667.2599999905</v>
      </c>
      <c r="K291" s="777">
        <v>58480653.600000001</v>
      </c>
      <c r="L291" s="991">
        <v>34.9</v>
      </c>
    </row>
    <row r="292" spans="1:12">
      <c r="A292" s="990">
        <v>30</v>
      </c>
      <c r="B292" s="287">
        <v>21</v>
      </c>
      <c r="C292" s="1000" t="s">
        <v>470</v>
      </c>
      <c r="D292" s="997">
        <v>657426427.13</v>
      </c>
      <c r="E292" s="777">
        <v>645179138.88</v>
      </c>
      <c r="F292" s="288">
        <v>98.1</v>
      </c>
      <c r="G292" s="777">
        <v>628762700.12</v>
      </c>
      <c r="H292" s="777">
        <v>594766648.87</v>
      </c>
      <c r="I292" s="288">
        <v>94.6</v>
      </c>
      <c r="J292" s="777">
        <v>50412490.00999999</v>
      </c>
      <c r="K292" s="777">
        <v>126000000</v>
      </c>
      <c r="L292" s="991">
        <v>19.5</v>
      </c>
    </row>
    <row r="293" spans="1:12">
      <c r="A293" s="990">
        <v>30</v>
      </c>
      <c r="B293" s="287">
        <v>22</v>
      </c>
      <c r="C293" s="1000" t="s">
        <v>471</v>
      </c>
      <c r="D293" s="997">
        <v>136266107.49000001</v>
      </c>
      <c r="E293" s="777">
        <v>139575656.09</v>
      </c>
      <c r="F293" s="288">
        <v>102.4</v>
      </c>
      <c r="G293" s="777">
        <v>141149582.44</v>
      </c>
      <c r="H293" s="777">
        <v>133823736.73999999</v>
      </c>
      <c r="I293" s="288">
        <v>94.8</v>
      </c>
      <c r="J293" s="777">
        <v>5751919.3500000089</v>
      </c>
      <c r="K293" s="777">
        <v>9150000</v>
      </c>
      <c r="L293" s="991">
        <v>6.6</v>
      </c>
    </row>
    <row r="294" spans="1:12">
      <c r="A294" s="990">
        <v>30</v>
      </c>
      <c r="B294" s="287">
        <v>23</v>
      </c>
      <c r="C294" s="1000" t="s">
        <v>472</v>
      </c>
      <c r="D294" s="997">
        <v>146835082.47999999</v>
      </c>
      <c r="E294" s="777">
        <v>145003836.66</v>
      </c>
      <c r="F294" s="288">
        <v>98.8</v>
      </c>
      <c r="G294" s="777">
        <v>155042518.49000001</v>
      </c>
      <c r="H294" s="777">
        <v>147985896.05000001</v>
      </c>
      <c r="I294" s="288">
        <v>95.4</v>
      </c>
      <c r="J294" s="777">
        <v>-2982059.3900000155</v>
      </c>
      <c r="K294" s="777">
        <v>24834784</v>
      </c>
      <c r="L294" s="991">
        <v>17.100000000000001</v>
      </c>
    </row>
    <row r="295" spans="1:12">
      <c r="A295" s="990">
        <v>30</v>
      </c>
      <c r="B295" s="287">
        <v>24</v>
      </c>
      <c r="C295" s="1000" t="s">
        <v>473</v>
      </c>
      <c r="D295" s="997">
        <v>164552465.63</v>
      </c>
      <c r="E295" s="777">
        <v>163895539.93000001</v>
      </c>
      <c r="F295" s="288">
        <v>99.6</v>
      </c>
      <c r="G295" s="777">
        <v>170116355.00999999</v>
      </c>
      <c r="H295" s="777">
        <v>161082476.18000001</v>
      </c>
      <c r="I295" s="288">
        <v>94.7</v>
      </c>
      <c r="J295" s="777">
        <v>2813063.75</v>
      </c>
      <c r="K295" s="777">
        <v>16671468</v>
      </c>
      <c r="L295" s="991">
        <v>10.199999999999999</v>
      </c>
    </row>
    <row r="296" spans="1:12">
      <c r="A296" s="990">
        <v>30</v>
      </c>
      <c r="B296" s="287">
        <v>25</v>
      </c>
      <c r="C296" s="1000" t="s">
        <v>211</v>
      </c>
      <c r="D296" s="997">
        <v>155188827.24000001</v>
      </c>
      <c r="E296" s="777">
        <v>150344143.62</v>
      </c>
      <c r="F296" s="288">
        <v>96.9</v>
      </c>
      <c r="G296" s="777">
        <v>147374129.00999999</v>
      </c>
      <c r="H296" s="777">
        <v>142080709.96000001</v>
      </c>
      <c r="I296" s="288">
        <v>96.4</v>
      </c>
      <c r="J296" s="777">
        <v>8263433.6599999964</v>
      </c>
      <c r="K296" s="777">
        <v>49697723.43</v>
      </c>
      <c r="L296" s="991">
        <v>33.1</v>
      </c>
    </row>
    <row r="297" spans="1:12">
      <c r="A297" s="990">
        <v>30</v>
      </c>
      <c r="B297" s="287">
        <v>26</v>
      </c>
      <c r="C297" s="1000" t="s">
        <v>474</v>
      </c>
      <c r="D297" s="997">
        <v>140307658.38</v>
      </c>
      <c r="E297" s="777">
        <v>140467505.43000001</v>
      </c>
      <c r="F297" s="288">
        <v>100.1</v>
      </c>
      <c r="G297" s="777">
        <v>137516680.38</v>
      </c>
      <c r="H297" s="777">
        <v>132749027.20999999</v>
      </c>
      <c r="I297" s="288">
        <v>96.5</v>
      </c>
      <c r="J297" s="777">
        <v>7718478.2200000137</v>
      </c>
      <c r="K297" s="777">
        <v>78639161.359999999</v>
      </c>
      <c r="L297" s="991">
        <v>56</v>
      </c>
    </row>
    <row r="298" spans="1:12">
      <c r="A298" s="990">
        <v>30</v>
      </c>
      <c r="B298" s="287">
        <v>27</v>
      </c>
      <c r="C298" s="1000" t="s">
        <v>475</v>
      </c>
      <c r="D298" s="997">
        <v>172600465.81</v>
      </c>
      <c r="E298" s="777">
        <v>173943535.19</v>
      </c>
      <c r="F298" s="288">
        <v>100.8</v>
      </c>
      <c r="G298" s="777">
        <v>181084691.81</v>
      </c>
      <c r="H298" s="777">
        <v>174360971.5</v>
      </c>
      <c r="I298" s="288">
        <v>96.3</v>
      </c>
      <c r="J298" s="777">
        <v>-417436.31000000238</v>
      </c>
      <c r="K298" s="777">
        <v>15000000</v>
      </c>
      <c r="L298" s="991">
        <v>8.6</v>
      </c>
    </row>
    <row r="299" spans="1:12">
      <c r="A299" s="990">
        <v>30</v>
      </c>
      <c r="B299" s="287">
        <v>28</v>
      </c>
      <c r="C299" s="1000" t="s">
        <v>476</v>
      </c>
      <c r="D299" s="997">
        <v>149536197.47</v>
      </c>
      <c r="E299" s="777">
        <v>148354820.05000001</v>
      </c>
      <c r="F299" s="288">
        <v>99.2</v>
      </c>
      <c r="G299" s="777">
        <v>158025383.31999999</v>
      </c>
      <c r="H299" s="777">
        <v>150280895.81999999</v>
      </c>
      <c r="I299" s="288">
        <v>95.1</v>
      </c>
      <c r="J299" s="777">
        <v>-1926075.7699999809</v>
      </c>
      <c r="K299" s="777">
        <v>51300000</v>
      </c>
      <c r="L299" s="991">
        <v>34.6</v>
      </c>
    </row>
    <row r="300" spans="1:12">
      <c r="A300" s="990">
        <v>30</v>
      </c>
      <c r="B300" s="287">
        <v>29</v>
      </c>
      <c r="C300" s="1000" t="s">
        <v>477</v>
      </c>
      <c r="D300" s="997">
        <v>172463142.44999999</v>
      </c>
      <c r="E300" s="777">
        <v>168799925.94</v>
      </c>
      <c r="F300" s="288">
        <v>97.9</v>
      </c>
      <c r="G300" s="777">
        <v>189777502.66</v>
      </c>
      <c r="H300" s="777">
        <v>153549247.59</v>
      </c>
      <c r="I300" s="288">
        <v>80.900000000000006</v>
      </c>
      <c r="J300" s="777">
        <v>15250678.349999994</v>
      </c>
      <c r="K300" s="777">
        <v>24974830</v>
      </c>
      <c r="L300" s="991">
        <v>14.8</v>
      </c>
    </row>
    <row r="301" spans="1:12">
      <c r="A301" s="990">
        <v>30</v>
      </c>
      <c r="B301" s="287">
        <v>30</v>
      </c>
      <c r="C301" s="1000" t="s">
        <v>478</v>
      </c>
      <c r="D301" s="997">
        <v>152392806.71000001</v>
      </c>
      <c r="E301" s="777">
        <v>156854117.47999999</v>
      </c>
      <c r="F301" s="288">
        <v>102.9</v>
      </c>
      <c r="G301" s="777">
        <v>145661168.00999999</v>
      </c>
      <c r="H301" s="777">
        <v>137310501.46000001</v>
      </c>
      <c r="I301" s="288">
        <v>94.3</v>
      </c>
      <c r="J301" s="777">
        <v>19543616.019999981</v>
      </c>
      <c r="K301" s="777">
        <v>17493793.93</v>
      </c>
      <c r="L301" s="991">
        <v>11.2</v>
      </c>
    </row>
    <row r="302" spans="1:12">
      <c r="A302" s="990">
        <v>30</v>
      </c>
      <c r="B302" s="287">
        <v>31</v>
      </c>
      <c r="C302" s="1000" t="s">
        <v>479</v>
      </c>
      <c r="D302" s="997">
        <v>181188552.80000001</v>
      </c>
      <c r="E302" s="777">
        <v>178389060.78</v>
      </c>
      <c r="F302" s="288">
        <v>98.5</v>
      </c>
      <c r="G302" s="777">
        <v>180409381.49000001</v>
      </c>
      <c r="H302" s="777">
        <v>174142052.02000001</v>
      </c>
      <c r="I302" s="288">
        <v>96.5</v>
      </c>
      <c r="J302" s="777">
        <v>4247008.7599999905</v>
      </c>
      <c r="K302" s="777">
        <v>15789072</v>
      </c>
      <c r="L302" s="991">
        <v>8.9</v>
      </c>
    </row>
    <row r="303" spans="1:12">
      <c r="A303" s="990">
        <v>32</v>
      </c>
      <c r="B303" s="287">
        <v>1</v>
      </c>
      <c r="C303" s="1000" t="s">
        <v>480</v>
      </c>
      <c r="D303" s="997">
        <v>122318689.45</v>
      </c>
      <c r="E303" s="777">
        <v>122792801.94</v>
      </c>
      <c r="F303" s="288">
        <v>100.4</v>
      </c>
      <c r="G303" s="777">
        <v>123357783.3</v>
      </c>
      <c r="H303" s="777">
        <v>118120554.11</v>
      </c>
      <c r="I303" s="288">
        <v>95.8</v>
      </c>
      <c r="J303" s="777">
        <v>4672247.8299999982</v>
      </c>
      <c r="K303" s="777">
        <v>3100000</v>
      </c>
      <c r="L303" s="991">
        <v>2.5</v>
      </c>
    </row>
    <row r="304" spans="1:12">
      <c r="A304" s="990">
        <v>32</v>
      </c>
      <c r="B304" s="287">
        <v>2</v>
      </c>
      <c r="C304" s="1000" t="s">
        <v>481</v>
      </c>
      <c r="D304" s="997">
        <v>134714164.77000001</v>
      </c>
      <c r="E304" s="777">
        <v>124868121.66</v>
      </c>
      <c r="F304" s="288">
        <v>92.7</v>
      </c>
      <c r="G304" s="777">
        <v>149672281.50999999</v>
      </c>
      <c r="H304" s="777">
        <v>126462620.5</v>
      </c>
      <c r="I304" s="288">
        <v>84.5</v>
      </c>
      <c r="J304" s="777">
        <v>-1594498.8400000036</v>
      </c>
      <c r="K304" s="777">
        <v>11347260.529999999</v>
      </c>
      <c r="L304" s="991">
        <v>9.1</v>
      </c>
    </row>
    <row r="305" spans="1:12">
      <c r="A305" s="990">
        <v>32</v>
      </c>
      <c r="B305" s="287">
        <v>3</v>
      </c>
      <c r="C305" s="1000" t="s">
        <v>482</v>
      </c>
      <c r="D305" s="997">
        <v>179266889.58000001</v>
      </c>
      <c r="E305" s="777">
        <v>164548529.78999999</v>
      </c>
      <c r="F305" s="288">
        <v>91.8</v>
      </c>
      <c r="G305" s="777">
        <v>191733922.66999999</v>
      </c>
      <c r="H305" s="777">
        <v>168973584.65000001</v>
      </c>
      <c r="I305" s="288">
        <v>88.1</v>
      </c>
      <c r="J305" s="777">
        <v>-4425054.8600000143</v>
      </c>
      <c r="K305" s="777">
        <v>39505894</v>
      </c>
      <c r="L305" s="991">
        <v>24</v>
      </c>
    </row>
    <row r="306" spans="1:12">
      <c r="A306" s="990">
        <v>32</v>
      </c>
      <c r="B306" s="287">
        <v>4</v>
      </c>
      <c r="C306" s="1000" t="s">
        <v>483</v>
      </c>
      <c r="D306" s="997">
        <v>180577270.88</v>
      </c>
      <c r="E306" s="777">
        <v>183146567.09</v>
      </c>
      <c r="F306" s="288">
        <v>101.4</v>
      </c>
      <c r="G306" s="777">
        <v>197063867.88</v>
      </c>
      <c r="H306" s="777">
        <v>180433449.87</v>
      </c>
      <c r="I306" s="288">
        <v>91.6</v>
      </c>
      <c r="J306" s="777">
        <v>2713117.2199999988</v>
      </c>
      <c r="K306" s="777">
        <v>34000010</v>
      </c>
      <c r="L306" s="991">
        <v>18.600000000000001</v>
      </c>
    </row>
    <row r="307" spans="1:12">
      <c r="A307" s="990">
        <v>32</v>
      </c>
      <c r="B307" s="287">
        <v>5</v>
      </c>
      <c r="C307" s="1000" t="s">
        <v>484</v>
      </c>
      <c r="D307" s="997">
        <v>165735361.24000001</v>
      </c>
      <c r="E307" s="777">
        <v>166404458.30000001</v>
      </c>
      <c r="F307" s="288">
        <v>100.4</v>
      </c>
      <c r="G307" s="777">
        <v>175325526.91</v>
      </c>
      <c r="H307" s="777">
        <v>167113036.61000001</v>
      </c>
      <c r="I307" s="288">
        <v>95.3</v>
      </c>
      <c r="J307" s="777">
        <v>-708578.31000000238</v>
      </c>
      <c r="K307" s="777">
        <v>16296103.529999999</v>
      </c>
      <c r="L307" s="991">
        <v>9.8000000000000007</v>
      </c>
    </row>
    <row r="308" spans="1:12">
      <c r="A308" s="990">
        <v>32</v>
      </c>
      <c r="B308" s="287">
        <v>6</v>
      </c>
      <c r="C308" s="1000" t="s">
        <v>485</v>
      </c>
      <c r="D308" s="997">
        <v>163186002.08000001</v>
      </c>
      <c r="E308" s="777">
        <v>156500163.06999999</v>
      </c>
      <c r="F308" s="288">
        <v>95.9</v>
      </c>
      <c r="G308" s="777">
        <v>173970842.41</v>
      </c>
      <c r="H308" s="777">
        <v>156424958.52000001</v>
      </c>
      <c r="I308" s="288">
        <v>89.9</v>
      </c>
      <c r="J308" s="777">
        <v>75204.549999982119</v>
      </c>
      <c r="K308" s="777">
        <v>15662500</v>
      </c>
      <c r="L308" s="991">
        <v>10</v>
      </c>
    </row>
    <row r="309" spans="1:12">
      <c r="A309" s="990">
        <v>32</v>
      </c>
      <c r="B309" s="287">
        <v>7</v>
      </c>
      <c r="C309" s="1000" t="s">
        <v>486</v>
      </c>
      <c r="D309" s="997">
        <v>141789203.38</v>
      </c>
      <c r="E309" s="777">
        <v>127273342.98</v>
      </c>
      <c r="F309" s="288">
        <v>89.8</v>
      </c>
      <c r="G309" s="777">
        <v>158800212.05000001</v>
      </c>
      <c r="H309" s="777">
        <v>132021264.67</v>
      </c>
      <c r="I309" s="288">
        <v>83.1</v>
      </c>
      <c r="J309" s="777">
        <v>-4747921.6899999976</v>
      </c>
      <c r="K309" s="777">
        <v>2113666.2200000002</v>
      </c>
      <c r="L309" s="991">
        <v>1.7</v>
      </c>
    </row>
    <row r="310" spans="1:12">
      <c r="A310" s="990">
        <v>32</v>
      </c>
      <c r="B310" s="287">
        <v>8</v>
      </c>
      <c r="C310" s="1000" t="s">
        <v>487</v>
      </c>
      <c r="D310" s="997">
        <v>184144625.22999999</v>
      </c>
      <c r="E310" s="777">
        <v>183973694.28999999</v>
      </c>
      <c r="F310" s="288">
        <v>99.9</v>
      </c>
      <c r="G310" s="777">
        <v>191951553.33000001</v>
      </c>
      <c r="H310" s="777">
        <v>180513276.27000001</v>
      </c>
      <c r="I310" s="288">
        <v>94</v>
      </c>
      <c r="J310" s="777">
        <v>3460418.0199999809</v>
      </c>
      <c r="K310" s="777">
        <v>6506000</v>
      </c>
      <c r="L310" s="991">
        <v>3.5</v>
      </c>
    </row>
    <row r="311" spans="1:12">
      <c r="A311" s="990">
        <v>32</v>
      </c>
      <c r="B311" s="287">
        <v>9</v>
      </c>
      <c r="C311" s="1000" t="s">
        <v>488</v>
      </c>
      <c r="D311" s="997">
        <v>152220493.18000001</v>
      </c>
      <c r="E311" s="777">
        <v>154264133.59999999</v>
      </c>
      <c r="F311" s="288">
        <v>101.3</v>
      </c>
      <c r="G311" s="777">
        <v>155574521.41</v>
      </c>
      <c r="H311" s="777">
        <v>145587186.15000001</v>
      </c>
      <c r="I311" s="288">
        <v>93.6</v>
      </c>
      <c r="J311" s="777">
        <v>8676947.4499999881</v>
      </c>
      <c r="K311" s="777">
        <v>8500000</v>
      </c>
      <c r="L311" s="991">
        <v>5.5</v>
      </c>
    </row>
    <row r="312" spans="1:12">
      <c r="A312" s="990">
        <v>32</v>
      </c>
      <c r="B312" s="287">
        <v>10</v>
      </c>
      <c r="C312" s="1000" t="s">
        <v>489</v>
      </c>
      <c r="D312" s="997">
        <v>149128738.13999999</v>
      </c>
      <c r="E312" s="777">
        <v>160586984.5</v>
      </c>
      <c r="F312" s="288">
        <v>107.7</v>
      </c>
      <c r="G312" s="777">
        <v>172890179.65000001</v>
      </c>
      <c r="H312" s="777">
        <v>161462236.22</v>
      </c>
      <c r="I312" s="288">
        <v>93.4</v>
      </c>
      <c r="J312" s="777">
        <v>-875251.71999999881</v>
      </c>
      <c r="K312" s="777">
        <v>23380000</v>
      </c>
      <c r="L312" s="991">
        <v>14.6</v>
      </c>
    </row>
    <row r="313" spans="1:12">
      <c r="A313" s="990">
        <v>32</v>
      </c>
      <c r="B313" s="287">
        <v>11</v>
      </c>
      <c r="C313" s="1000" t="s">
        <v>490</v>
      </c>
      <c r="D313" s="997">
        <v>188641788.19</v>
      </c>
      <c r="E313" s="777">
        <v>179151171.34999999</v>
      </c>
      <c r="F313" s="288">
        <v>95</v>
      </c>
      <c r="G313" s="777">
        <v>197235207.75</v>
      </c>
      <c r="H313" s="777">
        <v>177833671.31999999</v>
      </c>
      <c r="I313" s="288">
        <v>90.2</v>
      </c>
      <c r="J313" s="777">
        <v>1317500.0300000012</v>
      </c>
      <c r="K313" s="777">
        <v>24976879</v>
      </c>
      <c r="L313" s="991">
        <v>13.9</v>
      </c>
    </row>
    <row r="314" spans="1:12">
      <c r="A314" s="990">
        <v>32</v>
      </c>
      <c r="B314" s="287">
        <v>12</v>
      </c>
      <c r="C314" s="1000" t="s">
        <v>491</v>
      </c>
      <c r="D314" s="997">
        <v>110812463.94</v>
      </c>
      <c r="E314" s="777">
        <v>101823836.22</v>
      </c>
      <c r="F314" s="288">
        <v>91.9</v>
      </c>
      <c r="G314" s="777">
        <v>110727240.48</v>
      </c>
      <c r="H314" s="777">
        <v>97793430.260000005</v>
      </c>
      <c r="I314" s="288">
        <v>88.3</v>
      </c>
      <c r="J314" s="777">
        <v>4030405.9599999934</v>
      </c>
      <c r="K314" s="777">
        <v>9450000</v>
      </c>
      <c r="L314" s="991">
        <v>9.3000000000000007</v>
      </c>
    </row>
    <row r="315" spans="1:12">
      <c r="A315" s="990">
        <v>32</v>
      </c>
      <c r="B315" s="287">
        <v>13</v>
      </c>
      <c r="C315" s="1000" t="s">
        <v>492</v>
      </c>
      <c r="D315" s="997">
        <v>158601316</v>
      </c>
      <c r="E315" s="777">
        <v>152314598.69999999</v>
      </c>
      <c r="F315" s="288">
        <v>96</v>
      </c>
      <c r="G315" s="777">
        <v>173769147</v>
      </c>
      <c r="H315" s="777">
        <v>162924062.53999999</v>
      </c>
      <c r="I315" s="288">
        <v>93.8</v>
      </c>
      <c r="J315" s="777">
        <v>-10609463.840000004</v>
      </c>
      <c r="K315" s="777">
        <v>31000000</v>
      </c>
      <c r="L315" s="991">
        <v>20.399999999999999</v>
      </c>
    </row>
    <row r="316" spans="1:12">
      <c r="A316" s="990">
        <v>32</v>
      </c>
      <c r="B316" s="287">
        <v>14</v>
      </c>
      <c r="C316" s="1000" t="s">
        <v>493</v>
      </c>
      <c r="D316" s="997">
        <v>238901766.91</v>
      </c>
      <c r="E316" s="777">
        <v>242004914.63</v>
      </c>
      <c r="F316" s="288">
        <v>101.3</v>
      </c>
      <c r="G316" s="777">
        <v>257436049.31</v>
      </c>
      <c r="H316" s="777">
        <v>236781531.91</v>
      </c>
      <c r="I316" s="288">
        <v>92</v>
      </c>
      <c r="J316" s="777">
        <v>5223382.7199999988</v>
      </c>
      <c r="K316" s="777">
        <v>16950402.129999999</v>
      </c>
      <c r="L316" s="991">
        <v>7</v>
      </c>
    </row>
    <row r="317" spans="1:12">
      <c r="A317" s="990">
        <v>32</v>
      </c>
      <c r="B317" s="287">
        <v>15</v>
      </c>
      <c r="C317" s="1000" t="s">
        <v>494</v>
      </c>
      <c r="D317" s="997">
        <v>237804366.40000001</v>
      </c>
      <c r="E317" s="777">
        <v>220472197.44999999</v>
      </c>
      <c r="F317" s="288">
        <v>92.7</v>
      </c>
      <c r="G317" s="777">
        <v>242547274.16</v>
      </c>
      <c r="H317" s="777">
        <v>225845048.97</v>
      </c>
      <c r="I317" s="288">
        <v>93.1</v>
      </c>
      <c r="J317" s="777">
        <v>-5372851.5200000107</v>
      </c>
      <c r="K317" s="777">
        <v>63565252.030000001</v>
      </c>
      <c r="L317" s="991">
        <v>28.8</v>
      </c>
    </row>
    <row r="318" spans="1:12">
      <c r="A318" s="990">
        <v>32</v>
      </c>
      <c r="B318" s="287">
        <v>16</v>
      </c>
      <c r="C318" s="1000" t="s">
        <v>495</v>
      </c>
      <c r="D318" s="997">
        <v>148708808</v>
      </c>
      <c r="E318" s="777">
        <v>142113191.75</v>
      </c>
      <c r="F318" s="288">
        <v>95.6</v>
      </c>
      <c r="G318" s="777">
        <v>150286308</v>
      </c>
      <c r="H318" s="777">
        <v>138322564.72</v>
      </c>
      <c r="I318" s="288">
        <v>92</v>
      </c>
      <c r="J318" s="777">
        <v>3790627.0300000012</v>
      </c>
      <c r="K318" s="777">
        <v>11230000</v>
      </c>
      <c r="L318" s="991">
        <v>7.9</v>
      </c>
    </row>
    <row r="319" spans="1:12">
      <c r="A319" s="990">
        <v>32</v>
      </c>
      <c r="B319" s="287">
        <v>17</v>
      </c>
      <c r="C319" s="1000" t="s">
        <v>496</v>
      </c>
      <c r="D319" s="997">
        <v>136486143.75</v>
      </c>
      <c r="E319" s="777">
        <v>116939819.34</v>
      </c>
      <c r="F319" s="288">
        <v>85.7</v>
      </c>
      <c r="G319" s="777">
        <v>153633096.18000001</v>
      </c>
      <c r="H319" s="777">
        <v>125839638.79000001</v>
      </c>
      <c r="I319" s="288">
        <v>81.900000000000006</v>
      </c>
      <c r="J319" s="777">
        <v>-8899819.450000003</v>
      </c>
      <c r="K319" s="777">
        <v>44219996.049999997</v>
      </c>
      <c r="L319" s="991">
        <v>37.799999999999997</v>
      </c>
    </row>
    <row r="320" spans="1:12">
      <c r="A320" s="992">
        <v>32</v>
      </c>
      <c r="B320" s="993">
        <v>18</v>
      </c>
      <c r="C320" s="1001" t="s">
        <v>497</v>
      </c>
      <c r="D320" s="998">
        <v>110210025.18000001</v>
      </c>
      <c r="E320" s="994">
        <v>109156079.56999999</v>
      </c>
      <c r="F320" s="995">
        <v>99</v>
      </c>
      <c r="G320" s="994">
        <v>126971112.55</v>
      </c>
      <c r="H320" s="994">
        <v>115697187.5</v>
      </c>
      <c r="I320" s="995">
        <v>91.1</v>
      </c>
      <c r="J320" s="994">
        <v>-6541107.9300000072</v>
      </c>
      <c r="K320" s="994">
        <v>15295304</v>
      </c>
      <c r="L320" s="996">
        <v>14</v>
      </c>
    </row>
    <row r="322" spans="1:1">
      <c r="A322" s="376" t="s">
        <v>1124</v>
      </c>
    </row>
  </sheetData>
  <mergeCells count="13">
    <mergeCell ref="A3:A5"/>
    <mergeCell ref="B3:B5"/>
    <mergeCell ref="C3:C5"/>
    <mergeCell ref="D3:E3"/>
    <mergeCell ref="F3:F4"/>
    <mergeCell ref="I3:I4"/>
    <mergeCell ref="J3:J4"/>
    <mergeCell ref="K3:K4"/>
    <mergeCell ref="L3:L4"/>
    <mergeCell ref="D5:E5"/>
    <mergeCell ref="J5:K5"/>
    <mergeCell ref="G3:H3"/>
    <mergeCell ref="G5:H5"/>
  </mergeCells>
  <pageMargins left="0.51181102362204722" right="0.31496062992125984" top="0.74803149606299213" bottom="0.74803149606299213" header="0.31496062992125984" footer="0.31496062992125984"/>
  <pageSetup paperSize="9" scale="9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D3CA-AA60-439C-B667-2FC0504D0352}">
  <dimension ref="A1:K326"/>
  <sheetViews>
    <sheetView view="pageBreakPreview" topLeftCell="A307" zoomScaleNormal="100" zoomScaleSheetLayoutView="100" workbookViewId="0">
      <selection activeCell="G327" sqref="G327"/>
    </sheetView>
  </sheetViews>
  <sheetFormatPr defaultColWidth="8.88671875" defaultRowHeight="13.2"/>
  <cols>
    <col min="1" max="2" width="5.33203125" style="899" customWidth="1"/>
    <col min="3" max="3" width="25.109375" style="900" customWidth="1"/>
    <col min="4" max="9" width="14.6640625" style="901" customWidth="1"/>
    <col min="10" max="10" width="5.6640625" style="901" bestFit="1" customWidth="1"/>
    <col min="11" max="11" width="4.88671875" style="901" customWidth="1"/>
    <col min="12" max="12" width="8.88671875" style="901" customWidth="1"/>
    <col min="13" max="16384" width="8.88671875" style="901"/>
  </cols>
  <sheetData>
    <row r="1" spans="1:11" ht="34.5" customHeight="1">
      <c r="A1" s="2335" t="s">
        <v>1096</v>
      </c>
      <c r="B1" s="2335"/>
      <c r="C1" s="2335"/>
      <c r="D1" s="2335"/>
      <c r="E1" s="2335"/>
      <c r="F1" s="2335"/>
      <c r="G1" s="2335"/>
      <c r="H1" s="2335"/>
      <c r="I1" s="2335"/>
      <c r="J1" s="2335"/>
    </row>
    <row r="3" spans="1:11" ht="16.5" customHeight="1">
      <c r="A3" s="2252" t="s">
        <v>91</v>
      </c>
      <c r="B3" s="2336" t="s">
        <v>191</v>
      </c>
      <c r="C3" s="2254" t="s">
        <v>1</v>
      </c>
      <c r="D3" s="2256" t="s">
        <v>1134</v>
      </c>
      <c r="E3" s="2257"/>
      <c r="F3" s="2257"/>
      <c r="G3" s="2257"/>
      <c r="H3" s="2257"/>
      <c r="I3" s="2257"/>
      <c r="J3" s="2258" t="s">
        <v>7</v>
      </c>
      <c r="K3" s="902"/>
    </row>
    <row r="4" spans="1:11" ht="17.25" customHeight="1">
      <c r="A4" s="2253"/>
      <c r="B4" s="2265"/>
      <c r="C4" s="2255"/>
      <c r="D4" s="2260" t="s">
        <v>1062</v>
      </c>
      <c r="E4" s="903" t="s">
        <v>597</v>
      </c>
      <c r="F4" s="2248" t="s">
        <v>1063</v>
      </c>
      <c r="G4" s="2248"/>
      <c r="H4" s="2249" t="s">
        <v>1067</v>
      </c>
      <c r="I4" s="2250" t="s">
        <v>1095</v>
      </c>
      <c r="J4" s="2259"/>
      <c r="K4" s="902"/>
    </row>
    <row r="5" spans="1:11" ht="50.25" customHeight="1">
      <c r="A5" s="2253"/>
      <c r="B5" s="2265"/>
      <c r="C5" s="2255"/>
      <c r="D5" s="2260"/>
      <c r="E5" s="904" t="s">
        <v>1064</v>
      </c>
      <c r="F5" s="904" t="s">
        <v>95</v>
      </c>
      <c r="G5" s="904" t="s">
        <v>1065</v>
      </c>
      <c r="H5" s="2249"/>
      <c r="I5" s="2250"/>
      <c r="J5" s="2259"/>
      <c r="K5" s="902"/>
    </row>
    <row r="6" spans="1:11">
      <c r="A6" s="2253"/>
      <c r="B6" s="2265"/>
      <c r="C6" s="2255"/>
      <c r="D6" s="2261" t="s">
        <v>97</v>
      </c>
      <c r="E6" s="2262"/>
      <c r="F6" s="2262"/>
      <c r="G6" s="2262"/>
      <c r="H6" s="2262"/>
      <c r="I6" s="2262"/>
      <c r="J6" s="905" t="s">
        <v>188</v>
      </c>
      <c r="K6" s="906"/>
    </row>
    <row r="7" spans="1:11">
      <c r="A7" s="913" t="s">
        <v>10</v>
      </c>
      <c r="B7" s="1065" t="s">
        <v>11</v>
      </c>
      <c r="C7" s="921" t="s">
        <v>12</v>
      </c>
      <c r="D7" s="922" t="s">
        <v>13</v>
      </c>
      <c r="E7" s="923" t="s">
        <v>14</v>
      </c>
      <c r="F7" s="923" t="s">
        <v>15</v>
      </c>
      <c r="G7" s="923" t="s">
        <v>16</v>
      </c>
      <c r="H7" s="923" t="s">
        <v>17</v>
      </c>
      <c r="I7" s="923" t="s">
        <v>98</v>
      </c>
      <c r="J7" s="921" t="s">
        <v>159</v>
      </c>
      <c r="K7" s="899"/>
    </row>
    <row r="8" spans="1:11">
      <c r="A8" s="918"/>
      <c r="B8" s="1002"/>
      <c r="C8" s="924" t="s">
        <v>99</v>
      </c>
      <c r="D8" s="2012">
        <v>17187094339</v>
      </c>
      <c r="E8" s="2012">
        <v>10937491.141971096</v>
      </c>
      <c r="F8" s="2012">
        <v>464791500.31999999</v>
      </c>
      <c r="G8" s="2012">
        <v>163551524.29999992</v>
      </c>
      <c r="H8" s="2012">
        <v>288579528</v>
      </c>
      <c r="I8" s="2012">
        <v>18104016891.620003</v>
      </c>
      <c r="J8" s="2013">
        <v>0.1</v>
      </c>
      <c r="K8" s="908"/>
    </row>
    <row r="9" spans="1:11">
      <c r="A9" s="907" t="s">
        <v>100</v>
      </c>
      <c r="B9" s="958" t="s">
        <v>930</v>
      </c>
      <c r="C9" s="852" t="s">
        <v>194</v>
      </c>
      <c r="D9" s="910">
        <v>75640666</v>
      </c>
      <c r="E9" s="910">
        <v>0</v>
      </c>
      <c r="F9" s="910">
        <v>4242566.2699999996</v>
      </c>
      <c r="G9" s="910">
        <v>99384</v>
      </c>
      <c r="H9" s="910">
        <v>2150980</v>
      </c>
      <c r="I9" s="910">
        <v>82133596.269999996</v>
      </c>
      <c r="J9" s="911">
        <v>0</v>
      </c>
      <c r="K9" s="912"/>
    </row>
    <row r="10" spans="1:11">
      <c r="A10" s="907" t="s">
        <v>100</v>
      </c>
      <c r="B10" s="958" t="s">
        <v>100</v>
      </c>
      <c r="C10" s="852" t="s">
        <v>195</v>
      </c>
      <c r="D10" s="910">
        <v>77181591</v>
      </c>
      <c r="E10" s="910">
        <v>0</v>
      </c>
      <c r="F10" s="910">
        <v>3700074.79</v>
      </c>
      <c r="G10" s="910">
        <v>0</v>
      </c>
      <c r="H10" s="910">
        <v>1416065</v>
      </c>
      <c r="I10" s="910">
        <v>82297730.790000007</v>
      </c>
      <c r="J10" s="911">
        <v>0</v>
      </c>
    </row>
    <row r="11" spans="1:11">
      <c r="A11" s="907" t="s">
        <v>100</v>
      </c>
      <c r="B11" s="958" t="s">
        <v>931</v>
      </c>
      <c r="C11" s="852" t="s">
        <v>196</v>
      </c>
      <c r="D11" s="910">
        <v>110249548</v>
      </c>
      <c r="E11" s="910">
        <v>0</v>
      </c>
      <c r="F11" s="910">
        <v>3984043.34</v>
      </c>
      <c r="G11" s="910">
        <v>2831788.28</v>
      </c>
      <c r="H11" s="910">
        <v>1018288</v>
      </c>
      <c r="I11" s="910">
        <v>118083667.62</v>
      </c>
      <c r="J11" s="911">
        <v>0</v>
      </c>
    </row>
    <row r="12" spans="1:11">
      <c r="A12" s="907" t="s">
        <v>100</v>
      </c>
      <c r="B12" s="958" t="s">
        <v>102</v>
      </c>
      <c r="C12" s="852" t="s">
        <v>197</v>
      </c>
      <c r="D12" s="910">
        <v>21613327</v>
      </c>
      <c r="E12" s="910">
        <v>67231.729513011232</v>
      </c>
      <c r="F12" s="910">
        <v>1235977.6299999999</v>
      </c>
      <c r="G12" s="910">
        <v>0</v>
      </c>
      <c r="H12" s="910">
        <v>296870</v>
      </c>
      <c r="I12" s="910">
        <v>23146174.629999999</v>
      </c>
      <c r="J12" s="911">
        <v>0.3</v>
      </c>
    </row>
    <row r="13" spans="1:11">
      <c r="A13" s="907" t="s">
        <v>100</v>
      </c>
      <c r="B13" s="958" t="s">
        <v>938</v>
      </c>
      <c r="C13" s="852" t="s">
        <v>198</v>
      </c>
      <c r="D13" s="910">
        <v>31537373</v>
      </c>
      <c r="E13" s="910">
        <v>54800.620468430301</v>
      </c>
      <c r="F13" s="910">
        <v>2232975.7400000002</v>
      </c>
      <c r="G13" s="910">
        <v>0</v>
      </c>
      <c r="H13" s="910">
        <v>577604</v>
      </c>
      <c r="I13" s="910">
        <v>34347952.740000002</v>
      </c>
      <c r="J13" s="911">
        <v>0.2</v>
      </c>
    </row>
    <row r="14" spans="1:11">
      <c r="A14" s="907" t="s">
        <v>100</v>
      </c>
      <c r="B14" s="958" t="s">
        <v>104</v>
      </c>
      <c r="C14" s="852" t="s">
        <v>199</v>
      </c>
      <c r="D14" s="910">
        <v>21577964</v>
      </c>
      <c r="E14" s="910">
        <v>15189.764383251175</v>
      </c>
      <c r="F14" s="910">
        <v>7465582.5599999996</v>
      </c>
      <c r="G14" s="910">
        <v>0</v>
      </c>
      <c r="H14" s="910">
        <v>453098</v>
      </c>
      <c r="I14" s="910">
        <v>29496644.559999999</v>
      </c>
      <c r="J14" s="911">
        <v>0.1</v>
      </c>
    </row>
    <row r="15" spans="1:11">
      <c r="A15" s="907" t="s">
        <v>100</v>
      </c>
      <c r="B15" s="958" t="s">
        <v>960</v>
      </c>
      <c r="C15" s="852" t="s">
        <v>200</v>
      </c>
      <c r="D15" s="910">
        <v>27970489</v>
      </c>
      <c r="E15" s="910">
        <v>20971.894320835319</v>
      </c>
      <c r="F15" s="910">
        <v>918622.73</v>
      </c>
      <c r="G15" s="910">
        <v>0</v>
      </c>
      <c r="H15" s="910">
        <v>437111</v>
      </c>
      <c r="I15" s="910">
        <v>29326222.73</v>
      </c>
      <c r="J15" s="911">
        <v>0.1</v>
      </c>
    </row>
    <row r="16" spans="1:11">
      <c r="A16" s="907" t="s">
        <v>100</v>
      </c>
      <c r="B16" s="958" t="s">
        <v>106</v>
      </c>
      <c r="C16" s="852" t="s">
        <v>201</v>
      </c>
      <c r="D16" s="910">
        <v>123119796</v>
      </c>
      <c r="E16" s="910">
        <v>106960.8089615108</v>
      </c>
      <c r="F16" s="910">
        <v>2832294.32</v>
      </c>
      <c r="G16" s="910">
        <v>25657.8</v>
      </c>
      <c r="H16" s="910">
        <v>1762910</v>
      </c>
      <c r="I16" s="910">
        <v>127740658.11999999</v>
      </c>
      <c r="J16" s="911">
        <v>0.1</v>
      </c>
    </row>
    <row r="17" spans="1:10">
      <c r="A17" s="907" t="s">
        <v>100</v>
      </c>
      <c r="B17" s="958" t="s">
        <v>937</v>
      </c>
      <c r="C17" s="852" t="s">
        <v>202</v>
      </c>
      <c r="D17" s="910">
        <v>15576912</v>
      </c>
      <c r="E17" s="910">
        <v>149501.74124246821</v>
      </c>
      <c r="F17" s="910">
        <v>269063.17</v>
      </c>
      <c r="G17" s="910">
        <v>0</v>
      </c>
      <c r="H17" s="910">
        <v>137891</v>
      </c>
      <c r="I17" s="910">
        <v>15983866.17</v>
      </c>
      <c r="J17" s="911">
        <v>1</v>
      </c>
    </row>
    <row r="18" spans="1:10">
      <c r="A18" s="907" t="s">
        <v>100</v>
      </c>
      <c r="B18" s="958" t="s">
        <v>108</v>
      </c>
      <c r="C18" s="852" t="s">
        <v>203</v>
      </c>
      <c r="D18" s="910">
        <v>41574041</v>
      </c>
      <c r="E18" s="910">
        <v>0</v>
      </c>
      <c r="F18" s="910">
        <v>2877583.57</v>
      </c>
      <c r="G18" s="910">
        <v>1792565.79</v>
      </c>
      <c r="H18" s="910">
        <v>635763</v>
      </c>
      <c r="I18" s="910">
        <v>46879953.359999999</v>
      </c>
      <c r="J18" s="911">
        <v>0</v>
      </c>
    </row>
    <row r="19" spans="1:10">
      <c r="A19" s="907" t="s">
        <v>100</v>
      </c>
      <c r="B19" s="958" t="s">
        <v>940</v>
      </c>
      <c r="C19" s="852" t="s">
        <v>204</v>
      </c>
      <c r="D19" s="910">
        <v>108448682</v>
      </c>
      <c r="E19" s="910">
        <v>0</v>
      </c>
      <c r="F19" s="910">
        <v>2574692.59</v>
      </c>
      <c r="G19" s="910">
        <v>0</v>
      </c>
      <c r="H19" s="910">
        <v>1393197</v>
      </c>
      <c r="I19" s="910">
        <v>112416571.59</v>
      </c>
      <c r="J19" s="911">
        <v>0</v>
      </c>
    </row>
    <row r="20" spans="1:10">
      <c r="A20" s="907" t="s">
        <v>100</v>
      </c>
      <c r="B20" s="958" t="s">
        <v>110</v>
      </c>
      <c r="C20" s="852" t="s">
        <v>205</v>
      </c>
      <c r="D20" s="910">
        <v>42807431</v>
      </c>
      <c r="E20" s="910">
        <v>72470.355481475199</v>
      </c>
      <c r="F20" s="910">
        <v>2293607.42</v>
      </c>
      <c r="G20" s="910">
        <v>411999.81</v>
      </c>
      <c r="H20" s="910">
        <v>1291440</v>
      </c>
      <c r="I20" s="910">
        <v>46804478.230000004</v>
      </c>
      <c r="J20" s="911">
        <v>0.2</v>
      </c>
    </row>
    <row r="21" spans="1:10">
      <c r="A21" s="907" t="s">
        <v>100</v>
      </c>
      <c r="B21" s="958" t="s">
        <v>1006</v>
      </c>
      <c r="C21" s="852" t="s">
        <v>206</v>
      </c>
      <c r="D21" s="910">
        <v>32089416</v>
      </c>
      <c r="E21" s="910">
        <v>0</v>
      </c>
      <c r="F21" s="910">
        <v>1497742.16</v>
      </c>
      <c r="G21" s="910">
        <v>0</v>
      </c>
      <c r="H21" s="910">
        <v>577626</v>
      </c>
      <c r="I21" s="910">
        <v>34164784.159999996</v>
      </c>
      <c r="J21" s="911">
        <v>0</v>
      </c>
    </row>
    <row r="22" spans="1:10">
      <c r="A22" s="907" t="s">
        <v>100</v>
      </c>
      <c r="B22" s="958" t="s">
        <v>112</v>
      </c>
      <c r="C22" s="852" t="s">
        <v>207</v>
      </c>
      <c r="D22" s="910">
        <v>76634672</v>
      </c>
      <c r="E22" s="910">
        <v>68351.298435484248</v>
      </c>
      <c r="F22" s="910">
        <v>5159259.8099999996</v>
      </c>
      <c r="G22" s="910">
        <v>0</v>
      </c>
      <c r="H22" s="910">
        <v>1567957</v>
      </c>
      <c r="I22" s="910">
        <v>83361888.810000002</v>
      </c>
      <c r="J22" s="911">
        <v>0.1</v>
      </c>
    </row>
    <row r="23" spans="1:10">
      <c r="A23" s="907" t="s">
        <v>100</v>
      </c>
      <c r="B23" s="958" t="s">
        <v>954</v>
      </c>
      <c r="C23" s="852" t="s">
        <v>208</v>
      </c>
      <c r="D23" s="910">
        <v>57374016</v>
      </c>
      <c r="E23" s="910">
        <v>59678.516941993606</v>
      </c>
      <c r="F23" s="910">
        <v>1717098.96</v>
      </c>
      <c r="G23" s="910">
        <v>0</v>
      </c>
      <c r="H23" s="910">
        <v>2157568</v>
      </c>
      <c r="I23" s="910">
        <v>61248682.960000001</v>
      </c>
      <c r="J23" s="911">
        <v>0.1</v>
      </c>
    </row>
    <row r="24" spans="1:10">
      <c r="A24" s="907" t="s">
        <v>100</v>
      </c>
      <c r="B24" s="958" t="s">
        <v>114</v>
      </c>
      <c r="C24" s="852" t="s">
        <v>209</v>
      </c>
      <c r="D24" s="910">
        <v>22882238</v>
      </c>
      <c r="E24" s="910">
        <v>0</v>
      </c>
      <c r="F24" s="910">
        <v>1709341.71</v>
      </c>
      <c r="G24" s="910">
        <v>2846241.94</v>
      </c>
      <c r="H24" s="910">
        <v>365324</v>
      </c>
      <c r="I24" s="910">
        <v>27803145.650000002</v>
      </c>
      <c r="J24" s="911">
        <v>0</v>
      </c>
    </row>
    <row r="25" spans="1:10">
      <c r="A25" s="907" t="s">
        <v>100</v>
      </c>
      <c r="B25" s="958" t="s">
        <v>976</v>
      </c>
      <c r="C25" s="852" t="s">
        <v>210</v>
      </c>
      <c r="D25" s="910">
        <v>36278801</v>
      </c>
      <c r="E25" s="910">
        <v>0</v>
      </c>
      <c r="F25" s="910">
        <v>2029264.88</v>
      </c>
      <c r="G25" s="910">
        <v>1495012.66</v>
      </c>
      <c r="H25" s="910">
        <v>320437</v>
      </c>
      <c r="I25" s="910">
        <v>40123515.539999999</v>
      </c>
      <c r="J25" s="911">
        <v>0</v>
      </c>
    </row>
    <row r="26" spans="1:10">
      <c r="A26" s="907" t="s">
        <v>100</v>
      </c>
      <c r="B26" s="958" t="s">
        <v>116</v>
      </c>
      <c r="C26" s="852" t="s">
        <v>211</v>
      </c>
      <c r="D26" s="910">
        <v>21536807</v>
      </c>
      <c r="E26" s="910">
        <v>0</v>
      </c>
      <c r="F26" s="910">
        <v>1680011.93</v>
      </c>
      <c r="G26" s="910">
        <v>455725.84</v>
      </c>
      <c r="H26" s="910">
        <v>919672</v>
      </c>
      <c r="I26" s="910">
        <v>24592216.77</v>
      </c>
      <c r="J26" s="911">
        <v>0</v>
      </c>
    </row>
    <row r="27" spans="1:10">
      <c r="A27" s="907" t="s">
        <v>100</v>
      </c>
      <c r="B27" s="958" t="s">
        <v>982</v>
      </c>
      <c r="C27" s="852" t="s">
        <v>212</v>
      </c>
      <c r="D27" s="910">
        <v>139905710</v>
      </c>
      <c r="E27" s="910">
        <v>123082.69686260201</v>
      </c>
      <c r="F27" s="910">
        <v>3030594.38</v>
      </c>
      <c r="G27" s="910">
        <v>2003086.71</v>
      </c>
      <c r="H27" s="910">
        <v>4227855</v>
      </c>
      <c r="I27" s="910">
        <v>149167246.09</v>
      </c>
      <c r="J27" s="911">
        <v>0.1</v>
      </c>
    </row>
    <row r="28" spans="1:10">
      <c r="A28" s="907" t="s">
        <v>100</v>
      </c>
      <c r="B28" s="958" t="s">
        <v>118</v>
      </c>
      <c r="C28" s="852" t="s">
        <v>213</v>
      </c>
      <c r="D28" s="910">
        <v>45083891</v>
      </c>
      <c r="E28" s="910">
        <v>0</v>
      </c>
      <c r="F28" s="910">
        <v>4834511.08</v>
      </c>
      <c r="G28" s="910">
        <v>191764</v>
      </c>
      <c r="H28" s="910">
        <v>1233203</v>
      </c>
      <c r="I28" s="910">
        <v>51343369.079999998</v>
      </c>
      <c r="J28" s="911">
        <v>0</v>
      </c>
    </row>
    <row r="29" spans="1:10">
      <c r="A29" s="907" t="s">
        <v>100</v>
      </c>
      <c r="B29" s="958" t="s">
        <v>984</v>
      </c>
      <c r="C29" s="852" t="s">
        <v>214</v>
      </c>
      <c r="D29" s="910">
        <v>21462182</v>
      </c>
      <c r="E29" s="910">
        <v>0</v>
      </c>
      <c r="F29" s="910">
        <v>616770.21</v>
      </c>
      <c r="G29" s="910">
        <v>0</v>
      </c>
      <c r="H29" s="910">
        <v>160997</v>
      </c>
      <c r="I29" s="910">
        <v>22239949.210000001</v>
      </c>
      <c r="J29" s="911">
        <v>0</v>
      </c>
    </row>
    <row r="30" spans="1:10">
      <c r="A30" s="907" t="s">
        <v>100</v>
      </c>
      <c r="B30" s="958" t="s">
        <v>120</v>
      </c>
      <c r="C30" s="852" t="s">
        <v>215</v>
      </c>
      <c r="D30" s="910">
        <v>43012496</v>
      </c>
      <c r="E30" s="910">
        <v>0</v>
      </c>
      <c r="F30" s="910">
        <v>4847425.4800000004</v>
      </c>
      <c r="G30" s="910">
        <v>2516461.73</v>
      </c>
      <c r="H30" s="910">
        <v>279632</v>
      </c>
      <c r="I30" s="910">
        <v>50656015.210000001</v>
      </c>
      <c r="J30" s="911">
        <v>0</v>
      </c>
    </row>
    <row r="31" spans="1:10">
      <c r="A31" s="907" t="s">
        <v>100</v>
      </c>
      <c r="B31" s="958" t="s">
        <v>947</v>
      </c>
      <c r="C31" s="852" t="s">
        <v>216</v>
      </c>
      <c r="D31" s="910">
        <v>42762130</v>
      </c>
      <c r="E31" s="910">
        <v>22888.854830617165</v>
      </c>
      <c r="F31" s="910">
        <v>1694328.22</v>
      </c>
      <c r="G31" s="910">
        <v>75109.399999999994</v>
      </c>
      <c r="H31" s="910">
        <v>807473</v>
      </c>
      <c r="I31" s="910">
        <v>45339040.619999997</v>
      </c>
      <c r="J31" s="911">
        <v>0.1</v>
      </c>
    </row>
    <row r="32" spans="1:10">
      <c r="A32" s="907" t="s">
        <v>100</v>
      </c>
      <c r="B32" s="958" t="s">
        <v>122</v>
      </c>
      <c r="C32" s="852" t="s">
        <v>217</v>
      </c>
      <c r="D32" s="910">
        <v>44988227</v>
      </c>
      <c r="E32" s="910">
        <v>62064.216901227453</v>
      </c>
      <c r="F32" s="910">
        <v>3037082.48</v>
      </c>
      <c r="G32" s="910">
        <v>23058.07</v>
      </c>
      <c r="H32" s="910">
        <v>815884</v>
      </c>
      <c r="I32" s="910">
        <v>48864251.549999997</v>
      </c>
      <c r="J32" s="911">
        <v>0.1</v>
      </c>
    </row>
    <row r="33" spans="1:10">
      <c r="A33" s="907" t="s">
        <v>100</v>
      </c>
      <c r="B33" s="958" t="s">
        <v>951</v>
      </c>
      <c r="C33" s="852" t="s">
        <v>218</v>
      </c>
      <c r="D33" s="910">
        <v>59844159</v>
      </c>
      <c r="E33" s="910">
        <v>0</v>
      </c>
      <c r="F33" s="910">
        <v>1272403.7</v>
      </c>
      <c r="G33" s="910">
        <v>0</v>
      </c>
      <c r="H33" s="910">
        <v>1044127</v>
      </c>
      <c r="I33" s="910">
        <v>62160689.700000003</v>
      </c>
      <c r="J33" s="911">
        <v>0</v>
      </c>
    </row>
    <row r="34" spans="1:10">
      <c r="A34" s="907" t="s">
        <v>100</v>
      </c>
      <c r="B34" s="958" t="s">
        <v>124</v>
      </c>
      <c r="C34" s="852" t="s">
        <v>219</v>
      </c>
      <c r="D34" s="910">
        <v>22816555</v>
      </c>
      <c r="E34" s="910">
        <v>41847.529902463517</v>
      </c>
      <c r="F34" s="910">
        <v>526319.35999999999</v>
      </c>
      <c r="G34" s="910">
        <v>0</v>
      </c>
      <c r="H34" s="910">
        <v>751385</v>
      </c>
      <c r="I34" s="910">
        <v>24094259.359999999</v>
      </c>
      <c r="J34" s="911">
        <v>0.2</v>
      </c>
    </row>
    <row r="35" spans="1:10">
      <c r="A35" s="907" t="s">
        <v>102</v>
      </c>
      <c r="B35" s="958" t="s">
        <v>930</v>
      </c>
      <c r="C35" s="852" t="s">
        <v>220</v>
      </c>
      <c r="D35" s="910">
        <v>31133165</v>
      </c>
      <c r="E35" s="910">
        <v>0</v>
      </c>
      <c r="F35" s="910">
        <v>427730.68</v>
      </c>
      <c r="G35" s="910">
        <v>0</v>
      </c>
      <c r="H35" s="910">
        <v>362881</v>
      </c>
      <c r="I35" s="910">
        <v>31923776.68</v>
      </c>
      <c r="J35" s="911">
        <v>0</v>
      </c>
    </row>
    <row r="36" spans="1:10">
      <c r="A36" s="907" t="s">
        <v>102</v>
      </c>
      <c r="B36" s="958" t="s">
        <v>100</v>
      </c>
      <c r="C36" s="852" t="s">
        <v>221</v>
      </c>
      <c r="D36" s="910">
        <v>62889542</v>
      </c>
      <c r="E36" s="910">
        <v>0</v>
      </c>
      <c r="F36" s="910">
        <v>907671.85</v>
      </c>
      <c r="G36" s="910">
        <v>667192.14</v>
      </c>
      <c r="H36" s="910">
        <v>603349</v>
      </c>
      <c r="I36" s="910">
        <v>65067754.990000002</v>
      </c>
      <c r="J36" s="911">
        <v>0</v>
      </c>
    </row>
    <row r="37" spans="1:10">
      <c r="A37" s="907" t="s">
        <v>102</v>
      </c>
      <c r="B37" s="958" t="s">
        <v>931</v>
      </c>
      <c r="C37" s="852" t="s">
        <v>222</v>
      </c>
      <c r="D37" s="910">
        <v>28260815</v>
      </c>
      <c r="E37" s="910">
        <v>0</v>
      </c>
      <c r="F37" s="910">
        <v>885130.46</v>
      </c>
      <c r="G37" s="910">
        <v>111789.66</v>
      </c>
      <c r="H37" s="910">
        <v>545480</v>
      </c>
      <c r="I37" s="910">
        <v>29803215.120000001</v>
      </c>
      <c r="J37" s="911">
        <v>0</v>
      </c>
    </row>
    <row r="38" spans="1:10">
      <c r="A38" s="907" t="s">
        <v>102</v>
      </c>
      <c r="B38" s="958" t="s">
        <v>102</v>
      </c>
      <c r="C38" s="852" t="s">
        <v>223</v>
      </c>
      <c r="D38" s="910">
        <v>41532972</v>
      </c>
      <c r="E38" s="910">
        <v>113222.59222157125</v>
      </c>
      <c r="F38" s="910">
        <v>311792.07</v>
      </c>
      <c r="G38" s="910">
        <v>480802.2</v>
      </c>
      <c r="H38" s="910">
        <v>443455</v>
      </c>
      <c r="I38" s="910">
        <v>42769021.270000003</v>
      </c>
      <c r="J38" s="911">
        <v>0.3</v>
      </c>
    </row>
    <row r="39" spans="1:10">
      <c r="A39" s="907" t="s">
        <v>102</v>
      </c>
      <c r="B39" s="958" t="s">
        <v>938</v>
      </c>
      <c r="C39" s="852" t="s">
        <v>224</v>
      </c>
      <c r="D39" s="910">
        <v>30297903</v>
      </c>
      <c r="E39" s="910">
        <v>54691.406410028576</v>
      </c>
      <c r="F39" s="910">
        <v>260944.43</v>
      </c>
      <c r="G39" s="910">
        <v>291755.25</v>
      </c>
      <c r="H39" s="910">
        <v>183369</v>
      </c>
      <c r="I39" s="910">
        <v>31033971.68</v>
      </c>
      <c r="J39" s="911">
        <v>0.2</v>
      </c>
    </row>
    <row r="40" spans="1:10">
      <c r="A40" s="907" t="s">
        <v>102</v>
      </c>
      <c r="B40" s="958" t="s">
        <v>104</v>
      </c>
      <c r="C40" s="852" t="s">
        <v>225</v>
      </c>
      <c r="D40" s="910">
        <v>6102180</v>
      </c>
      <c r="E40" s="910">
        <v>0</v>
      </c>
      <c r="F40" s="910">
        <v>13200</v>
      </c>
      <c r="G40" s="910">
        <v>0</v>
      </c>
      <c r="H40" s="910">
        <v>2435</v>
      </c>
      <c r="I40" s="910">
        <v>6117815</v>
      </c>
      <c r="J40" s="911">
        <v>0</v>
      </c>
    </row>
    <row r="41" spans="1:10">
      <c r="A41" s="907" t="s">
        <v>102</v>
      </c>
      <c r="B41" s="958" t="s">
        <v>960</v>
      </c>
      <c r="C41" s="852" t="s">
        <v>226</v>
      </c>
      <c r="D41" s="910">
        <v>122376189</v>
      </c>
      <c r="E41" s="910">
        <v>0</v>
      </c>
      <c r="F41" s="910">
        <v>1533802.92</v>
      </c>
      <c r="G41" s="910">
        <v>197506.97</v>
      </c>
      <c r="H41" s="910">
        <v>1084176</v>
      </c>
      <c r="I41" s="910">
        <v>125191674.89</v>
      </c>
      <c r="J41" s="911">
        <v>0</v>
      </c>
    </row>
    <row r="42" spans="1:10">
      <c r="A42" s="907" t="s">
        <v>102</v>
      </c>
      <c r="B42" s="958" t="s">
        <v>106</v>
      </c>
      <c r="C42" s="852" t="s">
        <v>227</v>
      </c>
      <c r="D42" s="910">
        <v>38768594</v>
      </c>
      <c r="E42" s="910">
        <v>0</v>
      </c>
      <c r="F42" s="910">
        <v>46135.16</v>
      </c>
      <c r="G42" s="910">
        <v>0</v>
      </c>
      <c r="H42" s="910">
        <v>10210</v>
      </c>
      <c r="I42" s="910">
        <v>38824939.159999996</v>
      </c>
      <c r="J42" s="911">
        <v>0</v>
      </c>
    </row>
    <row r="43" spans="1:10">
      <c r="A43" s="907" t="s">
        <v>102</v>
      </c>
      <c r="B43" s="958" t="s">
        <v>937</v>
      </c>
      <c r="C43" s="852" t="s">
        <v>228</v>
      </c>
      <c r="D43" s="910">
        <v>53831194</v>
      </c>
      <c r="E43" s="910">
        <v>55084.941155107554</v>
      </c>
      <c r="F43" s="910">
        <v>549849.79</v>
      </c>
      <c r="G43" s="910">
        <v>360000</v>
      </c>
      <c r="H43" s="910">
        <v>379344</v>
      </c>
      <c r="I43" s="910">
        <v>55120387.789999999</v>
      </c>
      <c r="J43" s="911">
        <v>0.1</v>
      </c>
    </row>
    <row r="44" spans="1:10">
      <c r="A44" s="907" t="s">
        <v>102</v>
      </c>
      <c r="B44" s="958" t="s">
        <v>108</v>
      </c>
      <c r="C44" s="852" t="s">
        <v>229</v>
      </c>
      <c r="D44" s="910">
        <v>61354364</v>
      </c>
      <c r="E44" s="910">
        <v>0</v>
      </c>
      <c r="F44" s="910">
        <v>1122802.0900000001</v>
      </c>
      <c r="G44" s="910">
        <v>872550</v>
      </c>
      <c r="H44" s="910">
        <v>312642</v>
      </c>
      <c r="I44" s="910">
        <v>63662358.090000004</v>
      </c>
      <c r="J44" s="911">
        <v>0</v>
      </c>
    </row>
    <row r="45" spans="1:10">
      <c r="A45" s="907" t="s">
        <v>102</v>
      </c>
      <c r="B45" s="958" t="s">
        <v>940</v>
      </c>
      <c r="C45" s="852" t="s">
        <v>230</v>
      </c>
      <c r="D45" s="910">
        <v>37987833</v>
      </c>
      <c r="E45" s="910">
        <v>0</v>
      </c>
      <c r="F45" s="910">
        <v>621696.29</v>
      </c>
      <c r="G45" s="910">
        <v>0</v>
      </c>
      <c r="H45" s="910">
        <v>335924</v>
      </c>
      <c r="I45" s="910">
        <v>38945453.289999999</v>
      </c>
      <c r="J45" s="911">
        <v>0</v>
      </c>
    </row>
    <row r="46" spans="1:10">
      <c r="A46" s="907" t="s">
        <v>102</v>
      </c>
      <c r="B46" s="958" t="s">
        <v>110</v>
      </c>
      <c r="C46" s="852" t="s">
        <v>231</v>
      </c>
      <c r="D46" s="910">
        <v>41805095</v>
      </c>
      <c r="E46" s="910">
        <v>78168.419885113937</v>
      </c>
      <c r="F46" s="910">
        <v>1949049.71</v>
      </c>
      <c r="G46" s="910">
        <v>98432.67</v>
      </c>
      <c r="H46" s="910">
        <v>162559</v>
      </c>
      <c r="I46" s="910">
        <v>44015136.380000003</v>
      </c>
      <c r="J46" s="911">
        <v>0.2</v>
      </c>
    </row>
    <row r="47" spans="1:10">
      <c r="A47" s="907" t="s">
        <v>102</v>
      </c>
      <c r="B47" s="958" t="s">
        <v>1006</v>
      </c>
      <c r="C47" s="852" t="s">
        <v>232</v>
      </c>
      <c r="D47" s="910">
        <v>27253602</v>
      </c>
      <c r="E47" s="910">
        <v>0</v>
      </c>
      <c r="F47" s="910">
        <v>819554.03</v>
      </c>
      <c r="G47" s="910">
        <v>46567</v>
      </c>
      <c r="H47" s="910">
        <v>143370</v>
      </c>
      <c r="I47" s="910">
        <v>28263093.030000001</v>
      </c>
      <c r="J47" s="911">
        <v>0</v>
      </c>
    </row>
    <row r="48" spans="1:10">
      <c r="A48" s="907" t="s">
        <v>102</v>
      </c>
      <c r="B48" s="958" t="s">
        <v>112</v>
      </c>
      <c r="C48" s="852" t="s">
        <v>233</v>
      </c>
      <c r="D48" s="910">
        <v>68077617</v>
      </c>
      <c r="E48" s="910">
        <v>71199.060905650025</v>
      </c>
      <c r="F48" s="910">
        <v>1104099.44</v>
      </c>
      <c r="G48" s="910">
        <v>0</v>
      </c>
      <c r="H48" s="910">
        <v>1209179</v>
      </c>
      <c r="I48" s="910">
        <v>70390895.439999998</v>
      </c>
      <c r="J48" s="911">
        <v>0.1</v>
      </c>
    </row>
    <row r="49" spans="1:10">
      <c r="A49" s="907" t="s">
        <v>102</v>
      </c>
      <c r="B49" s="958" t="s">
        <v>954</v>
      </c>
      <c r="C49" s="852" t="s">
        <v>234</v>
      </c>
      <c r="D49" s="910">
        <v>39587267</v>
      </c>
      <c r="E49" s="910">
        <v>104802.49321442038</v>
      </c>
      <c r="F49" s="910">
        <v>1195373.0900000001</v>
      </c>
      <c r="G49" s="910">
        <v>0</v>
      </c>
      <c r="H49" s="910">
        <v>392463</v>
      </c>
      <c r="I49" s="910">
        <v>41175103.090000004</v>
      </c>
      <c r="J49" s="911">
        <v>0.3</v>
      </c>
    </row>
    <row r="50" spans="1:10">
      <c r="A50" s="907" t="s">
        <v>102</v>
      </c>
      <c r="B50" s="958" t="s">
        <v>114</v>
      </c>
      <c r="C50" s="852" t="s">
        <v>235</v>
      </c>
      <c r="D50" s="910">
        <v>38451127</v>
      </c>
      <c r="E50" s="910">
        <v>69467.944267059967</v>
      </c>
      <c r="F50" s="910">
        <v>1272178.1000000001</v>
      </c>
      <c r="G50" s="910">
        <v>0</v>
      </c>
      <c r="H50" s="910">
        <v>152973</v>
      </c>
      <c r="I50" s="910">
        <v>39876278.100000001</v>
      </c>
      <c r="J50" s="911">
        <v>0.2</v>
      </c>
    </row>
    <row r="51" spans="1:10">
      <c r="A51" s="907" t="s">
        <v>102</v>
      </c>
      <c r="B51" s="958" t="s">
        <v>976</v>
      </c>
      <c r="C51" s="852" t="s">
        <v>236</v>
      </c>
      <c r="D51" s="910">
        <v>19142029</v>
      </c>
      <c r="E51" s="910">
        <v>51067.466286273288</v>
      </c>
      <c r="F51" s="910">
        <v>58206.98</v>
      </c>
      <c r="G51" s="910">
        <v>0</v>
      </c>
      <c r="H51" s="910">
        <v>87081</v>
      </c>
      <c r="I51" s="910">
        <v>19287316.98</v>
      </c>
      <c r="J51" s="911">
        <v>0.3</v>
      </c>
    </row>
    <row r="52" spans="1:10">
      <c r="A52" s="907" t="s">
        <v>102</v>
      </c>
      <c r="B52" s="958" t="s">
        <v>116</v>
      </c>
      <c r="C52" s="852" t="s">
        <v>237</v>
      </c>
      <c r="D52" s="910">
        <v>22567885</v>
      </c>
      <c r="E52" s="910">
        <v>0</v>
      </c>
      <c r="F52" s="910">
        <v>1786246.26</v>
      </c>
      <c r="G52" s="910">
        <v>0</v>
      </c>
      <c r="H52" s="910">
        <v>82336</v>
      </c>
      <c r="I52" s="910">
        <v>24436467.260000002</v>
      </c>
      <c r="J52" s="911">
        <v>0</v>
      </c>
    </row>
    <row r="53" spans="1:10">
      <c r="A53" s="907" t="s">
        <v>102</v>
      </c>
      <c r="B53" s="958" t="s">
        <v>982</v>
      </c>
      <c r="C53" s="852" t="s">
        <v>238</v>
      </c>
      <c r="D53" s="910">
        <v>45493392</v>
      </c>
      <c r="E53" s="910">
        <v>0</v>
      </c>
      <c r="F53" s="910">
        <v>510596.34</v>
      </c>
      <c r="G53" s="910">
        <v>0</v>
      </c>
      <c r="H53" s="910">
        <v>374210</v>
      </c>
      <c r="I53" s="910">
        <v>46378198.340000004</v>
      </c>
      <c r="J53" s="911">
        <v>0</v>
      </c>
    </row>
    <row r="54" spans="1:10">
      <c r="A54" s="907" t="s">
        <v>104</v>
      </c>
      <c r="B54" s="958" t="s">
        <v>930</v>
      </c>
      <c r="C54" s="852" t="s">
        <v>239</v>
      </c>
      <c r="D54" s="910">
        <v>39636516</v>
      </c>
      <c r="E54" s="910">
        <v>0</v>
      </c>
      <c r="F54" s="910">
        <v>2461080.5299999998</v>
      </c>
      <c r="G54" s="910">
        <v>0</v>
      </c>
      <c r="H54" s="910">
        <v>144997</v>
      </c>
      <c r="I54" s="910">
        <v>42242593.530000001</v>
      </c>
      <c r="J54" s="911">
        <v>0</v>
      </c>
    </row>
    <row r="55" spans="1:10">
      <c r="A55" s="907" t="s">
        <v>104</v>
      </c>
      <c r="B55" s="958" t="s">
        <v>100</v>
      </c>
      <c r="C55" s="852" t="s">
        <v>240</v>
      </c>
      <c r="D55" s="910">
        <v>67129117</v>
      </c>
      <c r="E55" s="910">
        <v>0</v>
      </c>
      <c r="F55" s="910">
        <v>1187681.8400000001</v>
      </c>
      <c r="G55" s="910">
        <v>0</v>
      </c>
      <c r="H55" s="910">
        <v>1546877</v>
      </c>
      <c r="I55" s="910">
        <v>69863675.840000004</v>
      </c>
      <c r="J55" s="911">
        <v>0</v>
      </c>
    </row>
    <row r="56" spans="1:10">
      <c r="A56" s="907" t="s">
        <v>104</v>
      </c>
      <c r="B56" s="958" t="s">
        <v>931</v>
      </c>
      <c r="C56" s="852" t="s">
        <v>241</v>
      </c>
      <c r="D56" s="910">
        <v>17024266</v>
      </c>
      <c r="E56" s="910">
        <v>52180.339034936347</v>
      </c>
      <c r="F56" s="910">
        <v>347205.68</v>
      </c>
      <c r="G56" s="910">
        <v>0</v>
      </c>
      <c r="H56" s="910">
        <v>106627</v>
      </c>
      <c r="I56" s="910">
        <v>17478098.68</v>
      </c>
      <c r="J56" s="911">
        <v>0.3</v>
      </c>
    </row>
    <row r="57" spans="1:10">
      <c r="A57" s="907" t="s">
        <v>104</v>
      </c>
      <c r="B57" s="958" t="s">
        <v>102</v>
      </c>
      <c r="C57" s="852" t="s">
        <v>242</v>
      </c>
      <c r="D57" s="910">
        <v>39107441</v>
      </c>
      <c r="E57" s="910">
        <v>0</v>
      </c>
      <c r="F57" s="910">
        <v>1923882.53</v>
      </c>
      <c r="G57" s="910">
        <v>96823.5</v>
      </c>
      <c r="H57" s="910">
        <v>197620</v>
      </c>
      <c r="I57" s="910">
        <v>41325767.030000001</v>
      </c>
      <c r="J57" s="911">
        <v>0</v>
      </c>
    </row>
    <row r="58" spans="1:10">
      <c r="A58" s="907" t="s">
        <v>104</v>
      </c>
      <c r="B58" s="958" t="s">
        <v>938</v>
      </c>
      <c r="C58" s="852" t="s">
        <v>243</v>
      </c>
      <c r="D58" s="910">
        <v>27099231</v>
      </c>
      <c r="E58" s="910">
        <v>0</v>
      </c>
      <c r="F58" s="910">
        <v>193078.86</v>
      </c>
      <c r="G58" s="910">
        <v>2307292</v>
      </c>
      <c r="H58" s="910">
        <v>650663</v>
      </c>
      <c r="I58" s="910">
        <v>30250264.859999999</v>
      </c>
      <c r="J58" s="911">
        <v>0</v>
      </c>
    </row>
    <row r="59" spans="1:10">
      <c r="A59" s="907" t="s">
        <v>104</v>
      </c>
      <c r="B59" s="958" t="s">
        <v>104</v>
      </c>
      <c r="C59" s="852" t="s">
        <v>244</v>
      </c>
      <c r="D59" s="910">
        <v>34371559</v>
      </c>
      <c r="E59" s="910">
        <v>0</v>
      </c>
      <c r="F59" s="910">
        <v>1431160.81</v>
      </c>
      <c r="G59" s="910">
        <v>1425758.41</v>
      </c>
      <c r="H59" s="910">
        <v>184876</v>
      </c>
      <c r="I59" s="910">
        <v>37413354.219999999</v>
      </c>
      <c r="J59" s="911">
        <v>0</v>
      </c>
    </row>
    <row r="60" spans="1:10">
      <c r="A60" s="907" t="s">
        <v>104</v>
      </c>
      <c r="B60" s="958" t="s">
        <v>960</v>
      </c>
      <c r="C60" s="852" t="s">
        <v>245</v>
      </c>
      <c r="D60" s="910">
        <v>62782557</v>
      </c>
      <c r="E60" s="910">
        <v>0</v>
      </c>
      <c r="F60" s="910">
        <v>2020850.68</v>
      </c>
      <c r="G60" s="910">
        <v>657580.22</v>
      </c>
      <c r="H60" s="910">
        <v>382427</v>
      </c>
      <c r="I60" s="910">
        <v>65843414.899999999</v>
      </c>
      <c r="J60" s="911">
        <v>0</v>
      </c>
    </row>
    <row r="61" spans="1:10">
      <c r="A61" s="907" t="s">
        <v>104</v>
      </c>
      <c r="B61" s="958" t="s">
        <v>106</v>
      </c>
      <c r="C61" s="852" t="s">
        <v>246</v>
      </c>
      <c r="D61" s="910">
        <v>37767337</v>
      </c>
      <c r="E61" s="910">
        <v>0</v>
      </c>
      <c r="F61" s="910">
        <v>253969.79</v>
      </c>
      <c r="G61" s="910">
        <v>0</v>
      </c>
      <c r="H61" s="910">
        <v>2279435</v>
      </c>
      <c r="I61" s="910">
        <v>40300741.789999999</v>
      </c>
      <c r="J61" s="911">
        <v>0</v>
      </c>
    </row>
    <row r="62" spans="1:10">
      <c r="A62" s="907" t="s">
        <v>104</v>
      </c>
      <c r="B62" s="958" t="s">
        <v>937</v>
      </c>
      <c r="C62" s="852" t="s">
        <v>247</v>
      </c>
      <c r="D62" s="910">
        <v>55785307</v>
      </c>
      <c r="E62" s="910">
        <v>46444.632029227287</v>
      </c>
      <c r="F62" s="910">
        <v>1900517.69</v>
      </c>
      <c r="G62" s="910">
        <v>144000</v>
      </c>
      <c r="H62" s="910">
        <v>2282417</v>
      </c>
      <c r="I62" s="910">
        <v>60112241.689999998</v>
      </c>
      <c r="J62" s="911">
        <v>0.1</v>
      </c>
    </row>
    <row r="63" spans="1:10">
      <c r="A63" s="907" t="s">
        <v>104</v>
      </c>
      <c r="B63" s="958" t="s">
        <v>108</v>
      </c>
      <c r="C63" s="852" t="s">
        <v>248</v>
      </c>
      <c r="D63" s="910">
        <v>38362774</v>
      </c>
      <c r="E63" s="910">
        <v>66345.709662634079</v>
      </c>
      <c r="F63" s="910">
        <v>1438138.77</v>
      </c>
      <c r="G63" s="910">
        <v>158250.78</v>
      </c>
      <c r="H63" s="910">
        <v>154009</v>
      </c>
      <c r="I63" s="910">
        <v>40113172.550000004</v>
      </c>
      <c r="J63" s="911">
        <v>0.2</v>
      </c>
    </row>
    <row r="64" spans="1:10">
      <c r="A64" s="907" t="s">
        <v>104</v>
      </c>
      <c r="B64" s="958" t="s">
        <v>940</v>
      </c>
      <c r="C64" s="852" t="s">
        <v>249</v>
      </c>
      <c r="D64" s="910">
        <v>91629174</v>
      </c>
      <c r="E64" s="910">
        <v>0</v>
      </c>
      <c r="F64" s="910">
        <v>3845887.24</v>
      </c>
      <c r="G64" s="910">
        <v>2101599.09</v>
      </c>
      <c r="H64" s="910">
        <v>624242</v>
      </c>
      <c r="I64" s="910">
        <v>98200902.329999998</v>
      </c>
      <c r="J64" s="911">
        <v>0</v>
      </c>
    </row>
    <row r="65" spans="1:10">
      <c r="A65" s="907" t="s">
        <v>104</v>
      </c>
      <c r="B65" s="958" t="s">
        <v>110</v>
      </c>
      <c r="C65" s="852" t="s">
        <v>250</v>
      </c>
      <c r="D65" s="910">
        <v>24023045</v>
      </c>
      <c r="E65" s="910">
        <v>0</v>
      </c>
      <c r="F65" s="910">
        <v>490512.3</v>
      </c>
      <c r="G65" s="910">
        <v>0</v>
      </c>
      <c r="H65" s="910">
        <v>335342</v>
      </c>
      <c r="I65" s="910">
        <v>24848899.300000001</v>
      </c>
      <c r="J65" s="911">
        <v>0</v>
      </c>
    </row>
    <row r="66" spans="1:10">
      <c r="A66" s="907" t="s">
        <v>104</v>
      </c>
      <c r="B66" s="958" t="s">
        <v>1006</v>
      </c>
      <c r="C66" s="852" t="s">
        <v>251</v>
      </c>
      <c r="D66" s="910">
        <v>13040358</v>
      </c>
      <c r="E66" s="910">
        <v>0</v>
      </c>
      <c r="F66" s="910">
        <v>620063.92000000004</v>
      </c>
      <c r="G66" s="910">
        <v>0</v>
      </c>
      <c r="H66" s="910">
        <v>67630</v>
      </c>
      <c r="I66" s="910">
        <v>13728051.92</v>
      </c>
      <c r="J66" s="911">
        <v>0</v>
      </c>
    </row>
    <row r="67" spans="1:10">
      <c r="A67" s="907" t="s">
        <v>104</v>
      </c>
      <c r="B67" s="958" t="s">
        <v>112</v>
      </c>
      <c r="C67" s="852" t="s">
        <v>252</v>
      </c>
      <c r="D67" s="910">
        <v>115990006</v>
      </c>
      <c r="E67" s="910">
        <v>0</v>
      </c>
      <c r="F67" s="910">
        <v>1595136.01</v>
      </c>
      <c r="G67" s="910">
        <v>0</v>
      </c>
      <c r="H67" s="910">
        <v>4819121</v>
      </c>
      <c r="I67" s="910">
        <v>122404263.01000001</v>
      </c>
      <c r="J67" s="911">
        <v>0</v>
      </c>
    </row>
    <row r="68" spans="1:10">
      <c r="A68" s="907" t="s">
        <v>104</v>
      </c>
      <c r="B68" s="958" t="s">
        <v>954</v>
      </c>
      <c r="C68" s="852" t="s">
        <v>253</v>
      </c>
      <c r="D68" s="910">
        <v>42117120</v>
      </c>
      <c r="E68" s="910">
        <v>68319.947593928271</v>
      </c>
      <c r="F68" s="910">
        <v>403957.69</v>
      </c>
      <c r="G68" s="910">
        <v>0</v>
      </c>
      <c r="H68" s="910">
        <v>629335</v>
      </c>
      <c r="I68" s="910">
        <v>43150412.689999998</v>
      </c>
      <c r="J68" s="911">
        <v>0.2</v>
      </c>
    </row>
    <row r="69" spans="1:10">
      <c r="A69" s="907" t="s">
        <v>104</v>
      </c>
      <c r="B69" s="958" t="s">
        <v>114</v>
      </c>
      <c r="C69" s="852" t="s">
        <v>254</v>
      </c>
      <c r="D69" s="910">
        <v>38438015</v>
      </c>
      <c r="E69" s="910">
        <v>0</v>
      </c>
      <c r="F69" s="910">
        <v>1134569.83</v>
      </c>
      <c r="G69" s="910">
        <v>0</v>
      </c>
      <c r="H69" s="910">
        <v>680014</v>
      </c>
      <c r="I69" s="910">
        <v>40252598.829999998</v>
      </c>
      <c r="J69" s="911">
        <v>0</v>
      </c>
    </row>
    <row r="70" spans="1:10">
      <c r="A70" s="907" t="s">
        <v>104</v>
      </c>
      <c r="B70" s="958" t="s">
        <v>976</v>
      </c>
      <c r="C70" s="852" t="s">
        <v>212</v>
      </c>
      <c r="D70" s="910">
        <v>37418475</v>
      </c>
      <c r="E70" s="910">
        <v>87937.10443954615</v>
      </c>
      <c r="F70" s="910">
        <v>400685.41</v>
      </c>
      <c r="G70" s="910">
        <v>0</v>
      </c>
      <c r="H70" s="910">
        <v>4413528</v>
      </c>
      <c r="I70" s="910">
        <v>42232688.409999996</v>
      </c>
      <c r="J70" s="911">
        <v>0.2</v>
      </c>
    </row>
    <row r="71" spans="1:10">
      <c r="A71" s="907" t="s">
        <v>104</v>
      </c>
      <c r="B71" s="958" t="s">
        <v>116</v>
      </c>
      <c r="C71" s="852" t="s">
        <v>255</v>
      </c>
      <c r="D71" s="910">
        <v>49391764</v>
      </c>
      <c r="E71" s="910">
        <v>27738.065171499551</v>
      </c>
      <c r="F71" s="910">
        <v>507476.79</v>
      </c>
      <c r="G71" s="910">
        <v>130935.2</v>
      </c>
      <c r="H71" s="910">
        <v>341821</v>
      </c>
      <c r="I71" s="910">
        <v>50371996.990000002</v>
      </c>
      <c r="J71" s="911">
        <v>0.1</v>
      </c>
    </row>
    <row r="72" spans="1:10">
      <c r="A72" s="907" t="s">
        <v>104</v>
      </c>
      <c r="B72" s="958" t="s">
        <v>982</v>
      </c>
      <c r="C72" s="852" t="s">
        <v>256</v>
      </c>
      <c r="D72" s="910">
        <v>26316006</v>
      </c>
      <c r="E72" s="910">
        <v>62816.259384047182</v>
      </c>
      <c r="F72" s="910">
        <v>838250.39</v>
      </c>
      <c r="G72" s="910">
        <v>0</v>
      </c>
      <c r="H72" s="910">
        <v>987390</v>
      </c>
      <c r="I72" s="910">
        <v>28141646.390000001</v>
      </c>
      <c r="J72" s="911">
        <v>0.2</v>
      </c>
    </row>
    <row r="73" spans="1:10">
      <c r="A73" s="907" t="s">
        <v>104</v>
      </c>
      <c r="B73" s="958" t="s">
        <v>118</v>
      </c>
      <c r="C73" s="852" t="s">
        <v>257</v>
      </c>
      <c r="D73" s="910">
        <v>8230778</v>
      </c>
      <c r="E73" s="910">
        <v>0</v>
      </c>
      <c r="F73" s="910">
        <v>781187.04</v>
      </c>
      <c r="G73" s="910">
        <v>0</v>
      </c>
      <c r="H73" s="910">
        <v>525878</v>
      </c>
      <c r="I73" s="910">
        <v>9537843.0399999991</v>
      </c>
      <c r="J73" s="911">
        <v>0</v>
      </c>
    </row>
    <row r="74" spans="1:10">
      <c r="A74" s="907" t="s">
        <v>106</v>
      </c>
      <c r="B74" s="958" t="s">
        <v>930</v>
      </c>
      <c r="C74" s="852" t="s">
        <v>258</v>
      </c>
      <c r="D74" s="910">
        <v>17439223</v>
      </c>
      <c r="E74" s="910">
        <v>0</v>
      </c>
      <c r="F74" s="910">
        <v>151643.45000000001</v>
      </c>
      <c r="G74" s="910">
        <v>0</v>
      </c>
      <c r="H74" s="910">
        <v>399595</v>
      </c>
      <c r="I74" s="910">
        <v>17990461.449999999</v>
      </c>
      <c r="J74" s="911">
        <v>0</v>
      </c>
    </row>
    <row r="75" spans="1:10">
      <c r="A75" s="907" t="s">
        <v>106</v>
      </c>
      <c r="B75" s="958" t="s">
        <v>100</v>
      </c>
      <c r="C75" s="852" t="s">
        <v>259</v>
      </c>
      <c r="D75" s="910">
        <v>28874004</v>
      </c>
      <c r="E75" s="910">
        <v>70866.226079858825</v>
      </c>
      <c r="F75" s="910">
        <v>215373.35</v>
      </c>
      <c r="G75" s="910">
        <v>0</v>
      </c>
      <c r="H75" s="910">
        <v>1015754</v>
      </c>
      <c r="I75" s="910">
        <v>30105131.350000001</v>
      </c>
      <c r="J75" s="911">
        <v>0.2</v>
      </c>
    </row>
    <row r="76" spans="1:10">
      <c r="A76" s="907" t="s">
        <v>106</v>
      </c>
      <c r="B76" s="958" t="s">
        <v>931</v>
      </c>
      <c r="C76" s="852" t="s">
        <v>260</v>
      </c>
      <c r="D76" s="910">
        <v>35333428</v>
      </c>
      <c r="E76" s="910">
        <v>126095.79348022258</v>
      </c>
      <c r="F76" s="910">
        <v>744130.1</v>
      </c>
      <c r="G76" s="910">
        <v>0</v>
      </c>
      <c r="H76" s="910">
        <v>457699</v>
      </c>
      <c r="I76" s="910">
        <v>36535257.100000001</v>
      </c>
      <c r="J76" s="911">
        <v>0.4</v>
      </c>
    </row>
    <row r="77" spans="1:10">
      <c r="A77" s="907" t="s">
        <v>106</v>
      </c>
      <c r="B77" s="958" t="s">
        <v>102</v>
      </c>
      <c r="C77" s="852" t="s">
        <v>261</v>
      </c>
      <c r="D77" s="910">
        <v>59432681</v>
      </c>
      <c r="E77" s="910">
        <v>65084.195813575709</v>
      </c>
      <c r="F77" s="910">
        <v>648529.46</v>
      </c>
      <c r="G77" s="910">
        <v>1624542.25</v>
      </c>
      <c r="H77" s="910">
        <v>1186728</v>
      </c>
      <c r="I77" s="910">
        <v>62892480.710000001</v>
      </c>
      <c r="J77" s="911">
        <v>0.1</v>
      </c>
    </row>
    <row r="78" spans="1:10">
      <c r="A78" s="907" t="s">
        <v>106</v>
      </c>
      <c r="B78" s="958" t="s">
        <v>938</v>
      </c>
      <c r="C78" s="852" t="s">
        <v>262</v>
      </c>
      <c r="D78" s="910">
        <v>28782799</v>
      </c>
      <c r="E78" s="910">
        <v>40950.443704590354</v>
      </c>
      <c r="F78" s="910">
        <v>93316.05</v>
      </c>
      <c r="G78" s="910">
        <v>148812.29999999999</v>
      </c>
      <c r="H78" s="910">
        <v>1045600</v>
      </c>
      <c r="I78" s="910">
        <v>30070527.350000001</v>
      </c>
      <c r="J78" s="911">
        <v>0.1</v>
      </c>
    </row>
    <row r="79" spans="1:10">
      <c r="A79" s="907" t="s">
        <v>106</v>
      </c>
      <c r="B79" s="958" t="s">
        <v>104</v>
      </c>
      <c r="C79" s="852" t="s">
        <v>263</v>
      </c>
      <c r="D79" s="910">
        <v>30204175</v>
      </c>
      <c r="E79" s="910">
        <v>27169.379129085941</v>
      </c>
      <c r="F79" s="910">
        <v>180306.22</v>
      </c>
      <c r="G79" s="910">
        <v>0</v>
      </c>
      <c r="H79" s="910">
        <v>278235</v>
      </c>
      <c r="I79" s="910">
        <v>30662716.219999999</v>
      </c>
      <c r="J79" s="911">
        <v>0.1</v>
      </c>
    </row>
    <row r="80" spans="1:10">
      <c r="A80" s="907" t="s">
        <v>106</v>
      </c>
      <c r="B80" s="958" t="s">
        <v>960</v>
      </c>
      <c r="C80" s="852" t="s">
        <v>264</v>
      </c>
      <c r="D80" s="910">
        <v>23288157</v>
      </c>
      <c r="E80" s="910">
        <v>74598.447555580846</v>
      </c>
      <c r="F80" s="910">
        <v>406445.13</v>
      </c>
      <c r="G80" s="910">
        <v>0</v>
      </c>
      <c r="H80" s="910">
        <v>560480</v>
      </c>
      <c r="I80" s="910">
        <v>24255082.129999999</v>
      </c>
      <c r="J80" s="911">
        <v>0.3</v>
      </c>
    </row>
    <row r="81" spans="1:10">
      <c r="A81" s="907" t="s">
        <v>106</v>
      </c>
      <c r="B81" s="958" t="s">
        <v>106</v>
      </c>
      <c r="C81" s="852" t="s">
        <v>265</v>
      </c>
      <c r="D81" s="910">
        <v>35525304</v>
      </c>
      <c r="E81" s="910">
        <v>61372.841039474471</v>
      </c>
      <c r="F81" s="910">
        <v>180929.89</v>
      </c>
      <c r="G81" s="910">
        <v>0</v>
      </c>
      <c r="H81" s="910">
        <v>844682</v>
      </c>
      <c r="I81" s="910">
        <v>36550915.890000001</v>
      </c>
      <c r="J81" s="911">
        <v>0.2</v>
      </c>
    </row>
    <row r="82" spans="1:10">
      <c r="A82" s="907" t="s">
        <v>106</v>
      </c>
      <c r="B82" s="958" t="s">
        <v>937</v>
      </c>
      <c r="C82" s="852" t="s">
        <v>266</v>
      </c>
      <c r="D82" s="910">
        <v>39296938</v>
      </c>
      <c r="E82" s="910">
        <v>27383.052006059086</v>
      </c>
      <c r="F82" s="910">
        <v>643818.91</v>
      </c>
      <c r="G82" s="910">
        <v>0</v>
      </c>
      <c r="H82" s="910">
        <v>1122572</v>
      </c>
      <c r="I82" s="910">
        <v>41063328.909999996</v>
      </c>
      <c r="J82" s="911">
        <v>0.1</v>
      </c>
    </row>
    <row r="83" spans="1:10">
      <c r="A83" s="907" t="s">
        <v>106</v>
      </c>
      <c r="B83" s="958" t="s">
        <v>108</v>
      </c>
      <c r="C83" s="852" t="s">
        <v>267</v>
      </c>
      <c r="D83" s="910">
        <v>45514018</v>
      </c>
      <c r="E83" s="910">
        <v>0</v>
      </c>
      <c r="F83" s="910">
        <v>860692.02</v>
      </c>
      <c r="G83" s="910">
        <v>2568832.9300000002</v>
      </c>
      <c r="H83" s="910">
        <v>720550</v>
      </c>
      <c r="I83" s="910">
        <v>49664092.950000003</v>
      </c>
      <c r="J83" s="911">
        <v>0</v>
      </c>
    </row>
    <row r="84" spans="1:10">
      <c r="A84" s="907" t="s">
        <v>106</v>
      </c>
      <c r="B84" s="958" t="s">
        <v>940</v>
      </c>
      <c r="C84" s="852" t="s">
        <v>268</v>
      </c>
      <c r="D84" s="910">
        <v>83201976</v>
      </c>
      <c r="E84" s="910">
        <v>0</v>
      </c>
      <c r="F84" s="910">
        <v>2522058.1800000002</v>
      </c>
      <c r="G84" s="910">
        <v>26880</v>
      </c>
      <c r="H84" s="910">
        <v>1382902</v>
      </c>
      <c r="I84" s="910">
        <v>87133816.180000007</v>
      </c>
      <c r="J84" s="911">
        <v>0</v>
      </c>
    </row>
    <row r="85" spans="1:10">
      <c r="A85" s="907" t="s">
        <v>106</v>
      </c>
      <c r="B85" s="958" t="s">
        <v>110</v>
      </c>
      <c r="C85" s="852" t="s">
        <v>269</v>
      </c>
      <c r="D85" s="910">
        <v>32244726</v>
      </c>
      <c r="E85" s="910">
        <v>167095.50444286058</v>
      </c>
      <c r="F85" s="910">
        <v>3370172.32</v>
      </c>
      <c r="G85" s="910">
        <v>0</v>
      </c>
      <c r="H85" s="910">
        <v>121782</v>
      </c>
      <c r="I85" s="910">
        <v>35736680.32</v>
      </c>
      <c r="J85" s="911">
        <v>0.5</v>
      </c>
    </row>
    <row r="86" spans="1:10">
      <c r="A86" s="907" t="s">
        <v>108</v>
      </c>
      <c r="B86" s="958" t="s">
        <v>930</v>
      </c>
      <c r="C86" s="852" t="s">
        <v>270</v>
      </c>
      <c r="D86" s="910">
        <v>69885011</v>
      </c>
      <c r="E86" s="910">
        <v>0</v>
      </c>
      <c r="F86" s="910">
        <v>2497251.91</v>
      </c>
      <c r="G86" s="910">
        <v>0</v>
      </c>
      <c r="H86" s="910">
        <v>938102</v>
      </c>
      <c r="I86" s="910">
        <v>73320364.909999996</v>
      </c>
      <c r="J86" s="911">
        <v>0</v>
      </c>
    </row>
    <row r="87" spans="1:10">
      <c r="A87" s="907" t="s">
        <v>108</v>
      </c>
      <c r="B87" s="958" t="s">
        <v>100</v>
      </c>
      <c r="C87" s="852" t="s">
        <v>271</v>
      </c>
      <c r="D87" s="910">
        <v>86018283</v>
      </c>
      <c r="E87" s="910">
        <v>54313.3730638669</v>
      </c>
      <c r="F87" s="910">
        <v>10781426.01</v>
      </c>
      <c r="G87" s="910">
        <v>1887888.47</v>
      </c>
      <c r="H87" s="910">
        <v>1340861</v>
      </c>
      <c r="I87" s="910">
        <v>100028458.48</v>
      </c>
      <c r="J87" s="911">
        <v>0.1</v>
      </c>
    </row>
    <row r="88" spans="1:10">
      <c r="A88" s="907" t="s">
        <v>108</v>
      </c>
      <c r="B88" s="958" t="s">
        <v>931</v>
      </c>
      <c r="C88" s="852" t="s">
        <v>272</v>
      </c>
      <c r="D88" s="910">
        <v>25282813</v>
      </c>
      <c r="E88" s="910">
        <v>55869.326714560644</v>
      </c>
      <c r="F88" s="910">
        <v>1462666.72</v>
      </c>
      <c r="G88" s="910">
        <v>0</v>
      </c>
      <c r="H88" s="910">
        <v>320413</v>
      </c>
      <c r="I88" s="910">
        <v>27065892.719999999</v>
      </c>
      <c r="J88" s="911">
        <v>0.2</v>
      </c>
    </row>
    <row r="89" spans="1:10">
      <c r="A89" s="907" t="s">
        <v>108</v>
      </c>
      <c r="B89" s="958" t="s">
        <v>102</v>
      </c>
      <c r="C89" s="852" t="s">
        <v>273</v>
      </c>
      <c r="D89" s="910">
        <v>44759967</v>
      </c>
      <c r="E89" s="910">
        <v>108606.20251455819</v>
      </c>
      <c r="F89" s="910">
        <v>2230937.9900000002</v>
      </c>
      <c r="G89" s="910">
        <v>0</v>
      </c>
      <c r="H89" s="910">
        <v>122956</v>
      </c>
      <c r="I89" s="910">
        <v>47113860.990000002</v>
      </c>
      <c r="J89" s="911">
        <v>0.2</v>
      </c>
    </row>
    <row r="90" spans="1:10">
      <c r="A90" s="907" t="s">
        <v>108</v>
      </c>
      <c r="B90" s="958" t="s">
        <v>938</v>
      </c>
      <c r="C90" s="852" t="s">
        <v>274</v>
      </c>
      <c r="D90" s="910">
        <v>57572624</v>
      </c>
      <c r="E90" s="910">
        <v>47618.27864154549</v>
      </c>
      <c r="F90" s="910">
        <v>5961055.7000000002</v>
      </c>
      <c r="G90" s="910">
        <v>802670</v>
      </c>
      <c r="H90" s="910">
        <v>483938</v>
      </c>
      <c r="I90" s="910">
        <v>64820287.700000003</v>
      </c>
      <c r="J90" s="911">
        <v>0.1</v>
      </c>
    </row>
    <row r="91" spans="1:10">
      <c r="A91" s="907" t="s">
        <v>108</v>
      </c>
      <c r="B91" s="958" t="s">
        <v>104</v>
      </c>
      <c r="C91" s="852" t="s">
        <v>275</v>
      </c>
      <c r="D91" s="910">
        <v>21673637</v>
      </c>
      <c r="E91" s="910">
        <v>41803.957583627816</v>
      </c>
      <c r="F91" s="910">
        <v>548503.51</v>
      </c>
      <c r="G91" s="910">
        <v>62020.24</v>
      </c>
      <c r="H91" s="910">
        <v>262941</v>
      </c>
      <c r="I91" s="910">
        <v>22547101.75</v>
      </c>
      <c r="J91" s="911">
        <v>0.2</v>
      </c>
    </row>
    <row r="92" spans="1:10">
      <c r="A92" s="907" t="s">
        <v>108</v>
      </c>
      <c r="B92" s="958" t="s">
        <v>960</v>
      </c>
      <c r="C92" s="852" t="s">
        <v>276</v>
      </c>
      <c r="D92" s="910">
        <v>50326262</v>
      </c>
      <c r="E92" s="910">
        <v>77114.836683606482</v>
      </c>
      <c r="F92" s="910">
        <v>4176820.55</v>
      </c>
      <c r="G92" s="910">
        <v>549150.78</v>
      </c>
      <c r="H92" s="910">
        <v>463360</v>
      </c>
      <c r="I92" s="910">
        <v>55515593.329999998</v>
      </c>
      <c r="J92" s="911">
        <v>0.2</v>
      </c>
    </row>
    <row r="93" spans="1:10">
      <c r="A93" s="907" t="s">
        <v>108</v>
      </c>
      <c r="B93" s="958" t="s">
        <v>106</v>
      </c>
      <c r="C93" s="852" t="s">
        <v>277</v>
      </c>
      <c r="D93" s="910">
        <v>55317420</v>
      </c>
      <c r="E93" s="910">
        <v>0</v>
      </c>
      <c r="F93" s="910">
        <v>1696462.37</v>
      </c>
      <c r="G93" s="910">
        <v>44545.19</v>
      </c>
      <c r="H93" s="910">
        <v>1198667</v>
      </c>
      <c r="I93" s="910">
        <v>58257094.559999995</v>
      </c>
      <c r="J93" s="911">
        <v>0</v>
      </c>
    </row>
    <row r="94" spans="1:10">
      <c r="A94" s="907" t="s">
        <v>108</v>
      </c>
      <c r="B94" s="958" t="s">
        <v>937</v>
      </c>
      <c r="C94" s="852" t="s">
        <v>278</v>
      </c>
      <c r="D94" s="910">
        <v>22221673</v>
      </c>
      <c r="E94" s="910">
        <v>55963.86284383358</v>
      </c>
      <c r="F94" s="910">
        <v>1741016.19</v>
      </c>
      <c r="G94" s="910">
        <v>0</v>
      </c>
      <c r="H94" s="910">
        <v>407825</v>
      </c>
      <c r="I94" s="910">
        <v>24370514.190000001</v>
      </c>
      <c r="J94" s="911">
        <v>0.3</v>
      </c>
    </row>
    <row r="95" spans="1:10">
      <c r="A95" s="907" t="s">
        <v>108</v>
      </c>
      <c r="B95" s="958" t="s">
        <v>108</v>
      </c>
      <c r="C95" s="852" t="s">
        <v>279</v>
      </c>
      <c r="D95" s="910">
        <v>25012212</v>
      </c>
      <c r="E95" s="910">
        <v>0</v>
      </c>
      <c r="F95" s="910">
        <v>1977727.06</v>
      </c>
      <c r="G95" s="910">
        <v>0</v>
      </c>
      <c r="H95" s="910">
        <v>465778</v>
      </c>
      <c r="I95" s="910">
        <v>27455717.059999999</v>
      </c>
      <c r="J95" s="911">
        <v>0</v>
      </c>
    </row>
    <row r="96" spans="1:10">
      <c r="A96" s="907" t="s">
        <v>108</v>
      </c>
      <c r="B96" s="958" t="s">
        <v>940</v>
      </c>
      <c r="C96" s="852" t="s">
        <v>280</v>
      </c>
      <c r="D96" s="910">
        <v>21876701</v>
      </c>
      <c r="E96" s="910">
        <v>0</v>
      </c>
      <c r="F96" s="910">
        <v>761753.47</v>
      </c>
      <c r="G96" s="910">
        <v>0</v>
      </c>
      <c r="H96" s="910">
        <v>132644</v>
      </c>
      <c r="I96" s="910">
        <v>22771098.469999999</v>
      </c>
      <c r="J96" s="911">
        <v>0</v>
      </c>
    </row>
    <row r="97" spans="1:10">
      <c r="A97" s="907" t="s">
        <v>108</v>
      </c>
      <c r="B97" s="958" t="s">
        <v>110</v>
      </c>
      <c r="C97" s="852" t="s">
        <v>281</v>
      </c>
      <c r="D97" s="910">
        <v>83420236</v>
      </c>
      <c r="E97" s="910">
        <v>0</v>
      </c>
      <c r="F97" s="910">
        <v>4148477.32</v>
      </c>
      <c r="G97" s="910">
        <v>620650.18999999994</v>
      </c>
      <c r="H97" s="910">
        <v>1393375</v>
      </c>
      <c r="I97" s="910">
        <v>89582738.50999999</v>
      </c>
      <c r="J97" s="911">
        <v>0</v>
      </c>
    </row>
    <row r="98" spans="1:10">
      <c r="A98" s="907" t="s">
        <v>108</v>
      </c>
      <c r="B98" s="958" t="s">
        <v>1006</v>
      </c>
      <c r="C98" s="852" t="s">
        <v>282</v>
      </c>
      <c r="D98" s="910">
        <v>46936102</v>
      </c>
      <c r="E98" s="910">
        <v>0</v>
      </c>
      <c r="F98" s="910">
        <v>3300148.49</v>
      </c>
      <c r="G98" s="910">
        <v>795617.26</v>
      </c>
      <c r="H98" s="910">
        <v>637221</v>
      </c>
      <c r="I98" s="910">
        <v>51669088.75</v>
      </c>
      <c r="J98" s="911">
        <v>0</v>
      </c>
    </row>
    <row r="99" spans="1:10">
      <c r="A99" s="907" t="s">
        <v>108</v>
      </c>
      <c r="B99" s="958" t="s">
        <v>112</v>
      </c>
      <c r="C99" s="852" t="s">
        <v>283</v>
      </c>
      <c r="D99" s="910">
        <v>82857357</v>
      </c>
      <c r="E99" s="910">
        <v>63618.664537695928</v>
      </c>
      <c r="F99" s="910">
        <v>3819147.1</v>
      </c>
      <c r="G99" s="910">
        <v>11746.22</v>
      </c>
      <c r="H99" s="910">
        <v>1109598</v>
      </c>
      <c r="I99" s="910">
        <v>87797848.319999993</v>
      </c>
      <c r="J99" s="911">
        <v>0.1</v>
      </c>
    </row>
    <row r="100" spans="1:10">
      <c r="A100" s="907" t="s">
        <v>108</v>
      </c>
      <c r="B100" s="958" t="s">
        <v>954</v>
      </c>
      <c r="C100" s="852" t="s">
        <v>284</v>
      </c>
      <c r="D100" s="910">
        <v>6151218</v>
      </c>
      <c r="E100" s="910">
        <v>0</v>
      </c>
      <c r="F100" s="910">
        <v>1449727.35</v>
      </c>
      <c r="G100" s="910">
        <v>0</v>
      </c>
      <c r="H100" s="910">
        <v>7047</v>
      </c>
      <c r="I100" s="910">
        <v>7607992.3499999996</v>
      </c>
      <c r="J100" s="911">
        <v>0</v>
      </c>
    </row>
    <row r="101" spans="1:10">
      <c r="A101" s="907" t="s">
        <v>108</v>
      </c>
      <c r="B101" s="958" t="s">
        <v>114</v>
      </c>
      <c r="C101" s="852" t="s">
        <v>255</v>
      </c>
      <c r="D101" s="910">
        <v>85753617</v>
      </c>
      <c r="E101" s="910">
        <v>0</v>
      </c>
      <c r="F101" s="910">
        <v>3777621.97</v>
      </c>
      <c r="G101" s="910">
        <v>100679.46</v>
      </c>
      <c r="H101" s="910">
        <v>1577653</v>
      </c>
      <c r="I101" s="910">
        <v>91209571.429999992</v>
      </c>
      <c r="J101" s="911">
        <v>0</v>
      </c>
    </row>
    <row r="102" spans="1:10">
      <c r="A102" s="907" t="s">
        <v>108</v>
      </c>
      <c r="B102" s="958" t="s">
        <v>976</v>
      </c>
      <c r="C102" s="852" t="s">
        <v>285</v>
      </c>
      <c r="D102" s="910">
        <v>80188201</v>
      </c>
      <c r="E102" s="910">
        <v>29910.232786099812</v>
      </c>
      <c r="F102" s="910">
        <v>892630.13</v>
      </c>
      <c r="G102" s="910">
        <v>0</v>
      </c>
      <c r="H102" s="910">
        <v>1270207</v>
      </c>
      <c r="I102" s="910">
        <v>82351038.129999995</v>
      </c>
      <c r="J102" s="911">
        <v>0</v>
      </c>
    </row>
    <row r="103" spans="1:10">
      <c r="A103" s="907" t="s">
        <v>108</v>
      </c>
      <c r="B103" s="958" t="s">
        <v>116</v>
      </c>
      <c r="C103" s="852" t="s">
        <v>286</v>
      </c>
      <c r="D103" s="910">
        <v>18120012</v>
      </c>
      <c r="E103" s="910">
        <v>0</v>
      </c>
      <c r="F103" s="910">
        <v>1541529.73</v>
      </c>
      <c r="G103" s="910">
        <v>0</v>
      </c>
      <c r="H103" s="910">
        <v>368374</v>
      </c>
      <c r="I103" s="910">
        <v>20029915.73</v>
      </c>
      <c r="J103" s="911">
        <v>0</v>
      </c>
    </row>
    <row r="104" spans="1:10">
      <c r="A104" s="907" t="s">
        <v>108</v>
      </c>
      <c r="B104" s="958" t="s">
        <v>982</v>
      </c>
      <c r="C104" s="852" t="s">
        <v>287</v>
      </c>
      <c r="D104" s="910">
        <v>76442010</v>
      </c>
      <c r="E104" s="910">
        <v>171714.4309279391</v>
      </c>
      <c r="F104" s="910">
        <v>1606721.13</v>
      </c>
      <c r="G104" s="910">
        <v>0</v>
      </c>
      <c r="H104" s="910">
        <v>593492</v>
      </c>
      <c r="I104" s="910">
        <v>78642223.129999995</v>
      </c>
      <c r="J104" s="911">
        <v>0.2</v>
      </c>
    </row>
    <row r="105" spans="1:10">
      <c r="A105" s="907" t="s">
        <v>108</v>
      </c>
      <c r="B105" s="958" t="s">
        <v>118</v>
      </c>
      <c r="C105" s="852" t="s">
        <v>288</v>
      </c>
      <c r="D105" s="910">
        <v>97833950</v>
      </c>
      <c r="E105" s="910">
        <v>190047.80534116449</v>
      </c>
      <c r="F105" s="910">
        <v>5979026.8499999996</v>
      </c>
      <c r="G105" s="910">
        <v>525237.57999999996</v>
      </c>
      <c r="H105" s="910">
        <v>2348475</v>
      </c>
      <c r="I105" s="910">
        <v>106686689.42999999</v>
      </c>
      <c r="J105" s="911">
        <v>0.2</v>
      </c>
    </row>
    <row r="106" spans="1:10">
      <c r="A106" s="907" t="s">
        <v>108</v>
      </c>
      <c r="B106" s="958" t="s">
        <v>984</v>
      </c>
      <c r="C106" s="852" t="s">
        <v>289</v>
      </c>
      <c r="D106" s="910">
        <v>12579926</v>
      </c>
      <c r="E106" s="910">
        <v>61390.117387569611</v>
      </c>
      <c r="F106" s="910">
        <v>1114319.31</v>
      </c>
      <c r="G106" s="910">
        <v>374751.32</v>
      </c>
      <c r="H106" s="910">
        <v>213275</v>
      </c>
      <c r="I106" s="910">
        <v>14282271.630000001</v>
      </c>
      <c r="J106" s="911">
        <v>0.5</v>
      </c>
    </row>
    <row r="107" spans="1:10">
      <c r="A107" s="907" t="s">
        <v>110</v>
      </c>
      <c r="B107" s="958" t="s">
        <v>930</v>
      </c>
      <c r="C107" s="852" t="s">
        <v>290</v>
      </c>
      <c r="D107" s="910">
        <v>89921616</v>
      </c>
      <c r="E107" s="910">
        <v>34689.177503400941</v>
      </c>
      <c r="F107" s="910">
        <v>854381.08</v>
      </c>
      <c r="G107" s="910">
        <v>0</v>
      </c>
      <c r="H107" s="910">
        <v>1189676</v>
      </c>
      <c r="I107" s="910">
        <v>91965673.079999998</v>
      </c>
      <c r="J107" s="911">
        <v>0</v>
      </c>
    </row>
    <row r="108" spans="1:10">
      <c r="A108" s="907" t="s">
        <v>110</v>
      </c>
      <c r="B108" s="958" t="s">
        <v>100</v>
      </c>
      <c r="C108" s="852" t="s">
        <v>291</v>
      </c>
      <c r="D108" s="910">
        <v>58387464</v>
      </c>
      <c r="E108" s="910">
        <v>42053.319484893269</v>
      </c>
      <c r="F108" s="910">
        <v>3479174.93</v>
      </c>
      <c r="G108" s="910">
        <v>7132064</v>
      </c>
      <c r="H108" s="910">
        <v>582673</v>
      </c>
      <c r="I108" s="910">
        <v>69581375.930000007</v>
      </c>
      <c r="J108" s="911">
        <v>0.1</v>
      </c>
    </row>
    <row r="109" spans="1:10">
      <c r="A109" s="907" t="s">
        <v>110</v>
      </c>
      <c r="B109" s="958" t="s">
        <v>931</v>
      </c>
      <c r="C109" s="852" t="s">
        <v>292</v>
      </c>
      <c r="D109" s="910">
        <v>85661393</v>
      </c>
      <c r="E109" s="910">
        <v>0</v>
      </c>
      <c r="F109" s="910">
        <v>418223.22</v>
      </c>
      <c r="G109" s="910">
        <v>0</v>
      </c>
      <c r="H109" s="910">
        <v>1618254</v>
      </c>
      <c r="I109" s="910">
        <v>87697870.219999999</v>
      </c>
      <c r="J109" s="911">
        <v>0</v>
      </c>
    </row>
    <row r="110" spans="1:10">
      <c r="A110" s="907" t="s">
        <v>110</v>
      </c>
      <c r="B110" s="958" t="s">
        <v>102</v>
      </c>
      <c r="C110" s="852" t="s">
        <v>293</v>
      </c>
      <c r="D110" s="910">
        <v>26546070</v>
      </c>
      <c r="E110" s="910">
        <v>0</v>
      </c>
      <c r="F110" s="910">
        <v>1609736.32</v>
      </c>
      <c r="G110" s="910">
        <v>0</v>
      </c>
      <c r="H110" s="910">
        <v>518349</v>
      </c>
      <c r="I110" s="910">
        <v>28674155.32</v>
      </c>
      <c r="J110" s="911">
        <v>0</v>
      </c>
    </row>
    <row r="111" spans="1:10">
      <c r="A111" s="907" t="s">
        <v>110</v>
      </c>
      <c r="B111" s="958" t="s">
        <v>938</v>
      </c>
      <c r="C111" s="852" t="s">
        <v>294</v>
      </c>
      <c r="D111" s="910">
        <v>82724855</v>
      </c>
      <c r="E111" s="910">
        <v>45377.565867106314</v>
      </c>
      <c r="F111" s="910">
        <v>3639886.89</v>
      </c>
      <c r="G111" s="910">
        <v>0</v>
      </c>
      <c r="H111" s="910">
        <v>517977</v>
      </c>
      <c r="I111" s="910">
        <v>86882718.890000001</v>
      </c>
      <c r="J111" s="911">
        <v>0.1</v>
      </c>
    </row>
    <row r="112" spans="1:10">
      <c r="A112" s="907" t="s">
        <v>110</v>
      </c>
      <c r="B112" s="958" t="s">
        <v>104</v>
      </c>
      <c r="C112" s="852" t="s">
        <v>295</v>
      </c>
      <c r="D112" s="910">
        <v>77292640</v>
      </c>
      <c r="E112" s="910">
        <v>0</v>
      </c>
      <c r="F112" s="910">
        <v>3020247.75</v>
      </c>
      <c r="G112" s="910">
        <v>665400</v>
      </c>
      <c r="H112" s="910">
        <v>2007307</v>
      </c>
      <c r="I112" s="910">
        <v>82985594.75</v>
      </c>
      <c r="J112" s="911">
        <v>0</v>
      </c>
    </row>
    <row r="113" spans="1:10">
      <c r="A113" s="907" t="s">
        <v>110</v>
      </c>
      <c r="B113" s="958" t="s">
        <v>960</v>
      </c>
      <c r="C113" s="852" t="s">
        <v>296</v>
      </c>
      <c r="D113" s="910">
        <v>103009527</v>
      </c>
      <c r="E113" s="910">
        <v>0</v>
      </c>
      <c r="F113" s="910">
        <v>1792376.43</v>
      </c>
      <c r="G113" s="910">
        <v>480439.32</v>
      </c>
      <c r="H113" s="910">
        <v>774875</v>
      </c>
      <c r="I113" s="910">
        <v>106057217.75</v>
      </c>
      <c r="J113" s="911">
        <v>0</v>
      </c>
    </row>
    <row r="114" spans="1:10">
      <c r="A114" s="907" t="s">
        <v>110</v>
      </c>
      <c r="B114" s="958" t="s">
        <v>106</v>
      </c>
      <c r="C114" s="852" t="s">
        <v>297</v>
      </c>
      <c r="D114" s="910">
        <v>41706280</v>
      </c>
      <c r="E114" s="910">
        <v>14950.197973154576</v>
      </c>
      <c r="F114" s="910">
        <v>1011907.45</v>
      </c>
      <c r="G114" s="910">
        <v>2367211.63</v>
      </c>
      <c r="H114" s="910">
        <v>1083550</v>
      </c>
      <c r="I114" s="910">
        <v>46168949.080000006</v>
      </c>
      <c r="J114" s="911">
        <v>0</v>
      </c>
    </row>
    <row r="115" spans="1:10">
      <c r="A115" s="907" t="s">
        <v>110</v>
      </c>
      <c r="B115" s="958" t="s">
        <v>937</v>
      </c>
      <c r="C115" s="852" t="s">
        <v>298</v>
      </c>
      <c r="D115" s="910">
        <v>88785499</v>
      </c>
      <c r="E115" s="910">
        <v>0</v>
      </c>
      <c r="F115" s="910">
        <v>1693076.16</v>
      </c>
      <c r="G115" s="910">
        <v>797948.1</v>
      </c>
      <c r="H115" s="910">
        <v>1002223</v>
      </c>
      <c r="I115" s="910">
        <v>92278746.25999999</v>
      </c>
      <c r="J115" s="911">
        <v>0</v>
      </c>
    </row>
    <row r="116" spans="1:10">
      <c r="A116" s="907" t="s">
        <v>110</v>
      </c>
      <c r="B116" s="958" t="s">
        <v>108</v>
      </c>
      <c r="C116" s="852" t="s">
        <v>299</v>
      </c>
      <c r="D116" s="910">
        <v>71043389</v>
      </c>
      <c r="E116" s="910">
        <v>0</v>
      </c>
      <c r="F116" s="910">
        <v>1713645.9</v>
      </c>
      <c r="G116" s="910">
        <v>756469.36</v>
      </c>
      <c r="H116" s="910">
        <v>1095458</v>
      </c>
      <c r="I116" s="910">
        <v>74608962.260000005</v>
      </c>
      <c r="J116" s="911">
        <v>0</v>
      </c>
    </row>
    <row r="117" spans="1:10">
      <c r="A117" s="907" t="s">
        <v>110</v>
      </c>
      <c r="B117" s="958" t="s">
        <v>940</v>
      </c>
      <c r="C117" s="852" t="s">
        <v>300</v>
      </c>
      <c r="D117" s="910">
        <v>151750454</v>
      </c>
      <c r="E117" s="910">
        <v>89621.033542561199</v>
      </c>
      <c r="F117" s="910">
        <v>611749.54</v>
      </c>
      <c r="G117" s="910">
        <v>71629.960000000006</v>
      </c>
      <c r="H117" s="910">
        <v>3629394</v>
      </c>
      <c r="I117" s="910">
        <v>156063227.5</v>
      </c>
      <c r="J117" s="911">
        <v>0.1</v>
      </c>
    </row>
    <row r="118" spans="1:10">
      <c r="A118" s="907" t="s">
        <v>110</v>
      </c>
      <c r="B118" s="958" t="s">
        <v>110</v>
      </c>
      <c r="C118" s="852" t="s">
        <v>301</v>
      </c>
      <c r="D118" s="910">
        <v>90240215</v>
      </c>
      <c r="E118" s="910">
        <v>0</v>
      </c>
      <c r="F118" s="910">
        <v>3790903.03</v>
      </c>
      <c r="G118" s="910">
        <v>0</v>
      </c>
      <c r="H118" s="910">
        <v>1061437</v>
      </c>
      <c r="I118" s="910">
        <v>95092555.030000001</v>
      </c>
      <c r="J118" s="911">
        <v>0</v>
      </c>
    </row>
    <row r="119" spans="1:10">
      <c r="A119" s="907" t="s">
        <v>110</v>
      </c>
      <c r="B119" s="958" t="s">
        <v>1006</v>
      </c>
      <c r="C119" s="852" t="s">
        <v>302</v>
      </c>
      <c r="D119" s="910">
        <v>138613322</v>
      </c>
      <c r="E119" s="910">
        <v>0</v>
      </c>
      <c r="F119" s="910">
        <v>516465.67</v>
      </c>
      <c r="G119" s="910">
        <v>4000000</v>
      </c>
      <c r="H119" s="910">
        <v>2235068</v>
      </c>
      <c r="I119" s="910">
        <v>145364855.66999999</v>
      </c>
      <c r="J119" s="911">
        <v>0</v>
      </c>
    </row>
    <row r="120" spans="1:10">
      <c r="A120" s="907" t="s">
        <v>110</v>
      </c>
      <c r="B120" s="958" t="s">
        <v>112</v>
      </c>
      <c r="C120" s="852" t="s">
        <v>303</v>
      </c>
      <c r="D120" s="910">
        <v>15571597</v>
      </c>
      <c r="E120" s="910">
        <v>0</v>
      </c>
      <c r="F120" s="910">
        <v>827859.42</v>
      </c>
      <c r="G120" s="910">
        <v>0</v>
      </c>
      <c r="H120" s="910">
        <v>506819</v>
      </c>
      <c r="I120" s="910">
        <v>16906275.420000002</v>
      </c>
      <c r="J120" s="911">
        <v>0</v>
      </c>
    </row>
    <row r="121" spans="1:10">
      <c r="A121" s="907" t="s">
        <v>110</v>
      </c>
      <c r="B121" s="958" t="s">
        <v>954</v>
      </c>
      <c r="C121" s="852" t="s">
        <v>304</v>
      </c>
      <c r="D121" s="910">
        <v>69185054</v>
      </c>
      <c r="E121" s="910">
        <v>0</v>
      </c>
      <c r="F121" s="910">
        <v>1246289.67</v>
      </c>
      <c r="G121" s="910">
        <v>587900</v>
      </c>
      <c r="H121" s="910">
        <v>1864216</v>
      </c>
      <c r="I121" s="910">
        <v>72883459.670000002</v>
      </c>
      <c r="J121" s="911">
        <v>0</v>
      </c>
    </row>
    <row r="122" spans="1:10">
      <c r="A122" s="907" t="s">
        <v>110</v>
      </c>
      <c r="B122" s="958" t="s">
        <v>114</v>
      </c>
      <c r="C122" s="852" t="s">
        <v>305</v>
      </c>
      <c r="D122" s="910">
        <v>64655731</v>
      </c>
      <c r="E122" s="910">
        <v>0</v>
      </c>
      <c r="F122" s="910">
        <v>3089102.8</v>
      </c>
      <c r="G122" s="910">
        <v>845680.9</v>
      </c>
      <c r="H122" s="910">
        <v>291107</v>
      </c>
      <c r="I122" s="910">
        <v>68881621.700000003</v>
      </c>
      <c r="J122" s="911">
        <v>0</v>
      </c>
    </row>
    <row r="123" spans="1:10">
      <c r="A123" s="907" t="s">
        <v>110</v>
      </c>
      <c r="B123" s="958" t="s">
        <v>976</v>
      </c>
      <c r="C123" s="852" t="s">
        <v>306</v>
      </c>
      <c r="D123" s="910">
        <v>34569276</v>
      </c>
      <c r="E123" s="910">
        <v>0</v>
      </c>
      <c r="F123" s="910">
        <v>700934.93</v>
      </c>
      <c r="G123" s="910">
        <v>0</v>
      </c>
      <c r="H123" s="910">
        <v>957406</v>
      </c>
      <c r="I123" s="910">
        <v>36227616.93</v>
      </c>
      <c r="J123" s="911">
        <v>0</v>
      </c>
    </row>
    <row r="124" spans="1:10">
      <c r="A124" s="907" t="s">
        <v>110</v>
      </c>
      <c r="B124" s="958" t="s">
        <v>116</v>
      </c>
      <c r="C124" s="852" t="s">
        <v>307</v>
      </c>
      <c r="D124" s="910">
        <v>118665835</v>
      </c>
      <c r="E124" s="910">
        <v>0</v>
      </c>
      <c r="F124" s="910">
        <v>1818305.63</v>
      </c>
      <c r="G124" s="910">
        <v>255774</v>
      </c>
      <c r="H124" s="910">
        <v>1318768</v>
      </c>
      <c r="I124" s="910">
        <v>122058682.63</v>
      </c>
      <c r="J124" s="911">
        <v>0</v>
      </c>
    </row>
    <row r="125" spans="1:10">
      <c r="A125" s="907" t="s">
        <v>110</v>
      </c>
      <c r="B125" s="958" t="s">
        <v>982</v>
      </c>
      <c r="C125" s="852" t="s">
        <v>308</v>
      </c>
      <c r="D125" s="910">
        <v>48770515</v>
      </c>
      <c r="E125" s="910">
        <v>0</v>
      </c>
      <c r="F125" s="910">
        <v>1442465.53</v>
      </c>
      <c r="G125" s="910">
        <v>7538055</v>
      </c>
      <c r="H125" s="910">
        <v>898628</v>
      </c>
      <c r="I125" s="910">
        <v>58649663.530000001</v>
      </c>
      <c r="J125" s="911">
        <v>0</v>
      </c>
    </row>
    <row r="126" spans="1:10">
      <c r="A126" s="907" t="s">
        <v>112</v>
      </c>
      <c r="B126" s="958" t="s">
        <v>930</v>
      </c>
      <c r="C126" s="852" t="s">
        <v>309</v>
      </c>
      <c r="D126" s="910">
        <v>20369309</v>
      </c>
      <c r="E126" s="910">
        <v>0</v>
      </c>
      <c r="F126" s="910">
        <v>376573.13</v>
      </c>
      <c r="G126" s="910">
        <v>0</v>
      </c>
      <c r="H126" s="910">
        <v>282491</v>
      </c>
      <c r="I126" s="910">
        <v>21028373.129999999</v>
      </c>
      <c r="J126" s="911">
        <v>0</v>
      </c>
    </row>
    <row r="127" spans="1:10">
      <c r="A127" s="907" t="s">
        <v>112</v>
      </c>
      <c r="B127" s="958" t="s">
        <v>100</v>
      </c>
      <c r="C127" s="852" t="s">
        <v>310</v>
      </c>
      <c r="D127" s="910">
        <v>73951717</v>
      </c>
      <c r="E127" s="910">
        <v>69587.301206786913</v>
      </c>
      <c r="F127" s="910">
        <v>612637.30000000005</v>
      </c>
      <c r="G127" s="910">
        <v>0</v>
      </c>
      <c r="H127" s="910">
        <v>661981</v>
      </c>
      <c r="I127" s="910">
        <v>75226335.299999997</v>
      </c>
      <c r="J127" s="911">
        <v>0.1</v>
      </c>
    </row>
    <row r="128" spans="1:10">
      <c r="A128" s="907" t="s">
        <v>112</v>
      </c>
      <c r="B128" s="958" t="s">
        <v>931</v>
      </c>
      <c r="C128" s="852" t="s">
        <v>311</v>
      </c>
      <c r="D128" s="910">
        <v>112213570</v>
      </c>
      <c r="E128" s="910">
        <v>0</v>
      </c>
      <c r="F128" s="910">
        <v>2977022.6</v>
      </c>
      <c r="G128" s="910">
        <v>0</v>
      </c>
      <c r="H128" s="910">
        <v>1223270</v>
      </c>
      <c r="I128" s="910">
        <v>116413862.59999999</v>
      </c>
      <c r="J128" s="911">
        <v>0</v>
      </c>
    </row>
    <row r="129" spans="1:10">
      <c r="A129" s="907" t="s">
        <v>112</v>
      </c>
      <c r="B129" s="958" t="s">
        <v>102</v>
      </c>
      <c r="C129" s="852" t="s">
        <v>312</v>
      </c>
      <c r="D129" s="910">
        <v>34072128</v>
      </c>
      <c r="E129" s="910">
        <v>57889.114231905602</v>
      </c>
      <c r="F129" s="910">
        <v>227633.26</v>
      </c>
      <c r="G129" s="910">
        <v>1149873.3700000001</v>
      </c>
      <c r="H129" s="910">
        <v>42789</v>
      </c>
      <c r="I129" s="910">
        <v>35492423.629999995</v>
      </c>
      <c r="J129" s="911">
        <v>0.2</v>
      </c>
    </row>
    <row r="130" spans="1:10">
      <c r="A130" s="907" t="s">
        <v>112</v>
      </c>
      <c r="B130" s="958" t="s">
        <v>938</v>
      </c>
      <c r="C130" s="852" t="s">
        <v>313</v>
      </c>
      <c r="D130" s="910">
        <v>74320438</v>
      </c>
      <c r="E130" s="910">
        <v>0</v>
      </c>
      <c r="F130" s="910">
        <v>958813.32</v>
      </c>
      <c r="G130" s="910">
        <v>0</v>
      </c>
      <c r="H130" s="910">
        <v>1831192</v>
      </c>
      <c r="I130" s="910">
        <v>77110443.319999993</v>
      </c>
      <c r="J130" s="911">
        <v>0</v>
      </c>
    </row>
    <row r="131" spans="1:10">
      <c r="A131" s="907" t="s">
        <v>112</v>
      </c>
      <c r="B131" s="958" t="s">
        <v>104</v>
      </c>
      <c r="C131" s="852" t="s">
        <v>314</v>
      </c>
      <c r="D131" s="910">
        <v>81230542</v>
      </c>
      <c r="E131" s="910">
        <v>129302.42290788185</v>
      </c>
      <c r="F131" s="910">
        <v>1716850.04</v>
      </c>
      <c r="G131" s="910">
        <v>501502</v>
      </c>
      <c r="H131" s="910">
        <v>1611334</v>
      </c>
      <c r="I131" s="910">
        <v>85060228.040000007</v>
      </c>
      <c r="J131" s="911">
        <v>0.2</v>
      </c>
    </row>
    <row r="132" spans="1:10">
      <c r="A132" s="907" t="s">
        <v>112</v>
      </c>
      <c r="B132" s="958" t="s">
        <v>960</v>
      </c>
      <c r="C132" s="852" t="s">
        <v>315</v>
      </c>
      <c r="D132" s="910">
        <v>31587806</v>
      </c>
      <c r="E132" s="910">
        <v>24396.326218129219</v>
      </c>
      <c r="F132" s="910">
        <v>1050472.1100000001</v>
      </c>
      <c r="G132" s="910">
        <v>0</v>
      </c>
      <c r="H132" s="910">
        <v>244795</v>
      </c>
      <c r="I132" s="910">
        <v>32883073.109999999</v>
      </c>
      <c r="J132" s="911">
        <v>0.1</v>
      </c>
    </row>
    <row r="133" spans="1:10">
      <c r="A133" s="907" t="s">
        <v>112</v>
      </c>
      <c r="B133" s="958" t="s">
        <v>106</v>
      </c>
      <c r="C133" s="852" t="s">
        <v>316</v>
      </c>
      <c r="D133" s="910">
        <v>57831641</v>
      </c>
      <c r="E133" s="910">
        <v>53625.106267082076</v>
      </c>
      <c r="F133" s="910">
        <v>692457.42</v>
      </c>
      <c r="G133" s="910">
        <v>72630.27</v>
      </c>
      <c r="H133" s="910">
        <v>987296</v>
      </c>
      <c r="I133" s="910">
        <v>59584024.690000005</v>
      </c>
      <c r="J133" s="911">
        <v>0.1</v>
      </c>
    </row>
    <row r="134" spans="1:10">
      <c r="A134" s="907" t="s">
        <v>112</v>
      </c>
      <c r="B134" s="958" t="s">
        <v>937</v>
      </c>
      <c r="C134" s="852" t="s">
        <v>317</v>
      </c>
      <c r="D134" s="910">
        <v>37851411</v>
      </c>
      <c r="E134" s="910">
        <v>22805.774902719975</v>
      </c>
      <c r="F134" s="910">
        <v>745809.26</v>
      </c>
      <c r="G134" s="910">
        <v>0</v>
      </c>
      <c r="H134" s="910">
        <v>1292737</v>
      </c>
      <c r="I134" s="910">
        <v>39889957.259999998</v>
      </c>
      <c r="J134" s="911">
        <v>0.1</v>
      </c>
    </row>
    <row r="135" spans="1:10">
      <c r="A135" s="907" t="s">
        <v>112</v>
      </c>
      <c r="B135" s="958" t="s">
        <v>108</v>
      </c>
      <c r="C135" s="852" t="s">
        <v>318</v>
      </c>
      <c r="D135" s="910">
        <v>26457152</v>
      </c>
      <c r="E135" s="910">
        <v>0</v>
      </c>
      <c r="F135" s="910">
        <v>1130793.32</v>
      </c>
      <c r="G135" s="910">
        <v>74598.600000000006</v>
      </c>
      <c r="H135" s="910">
        <v>78660</v>
      </c>
      <c r="I135" s="910">
        <v>27741203.920000002</v>
      </c>
      <c r="J135" s="911">
        <v>0</v>
      </c>
    </row>
    <row r="136" spans="1:10">
      <c r="A136" s="907" t="s">
        <v>112</v>
      </c>
      <c r="B136" s="958" t="s">
        <v>940</v>
      </c>
      <c r="C136" s="852" t="s">
        <v>319</v>
      </c>
      <c r="D136" s="910">
        <v>30747344</v>
      </c>
      <c r="E136" s="910">
        <v>69514.937762642978</v>
      </c>
      <c r="F136" s="910">
        <v>546459.57999999996</v>
      </c>
      <c r="G136" s="910">
        <v>540027.03</v>
      </c>
      <c r="H136" s="910">
        <v>366488</v>
      </c>
      <c r="I136" s="910">
        <v>32200318.609999999</v>
      </c>
      <c r="J136" s="911">
        <v>0.2</v>
      </c>
    </row>
    <row r="137" spans="1:10">
      <c r="A137" s="907" t="s">
        <v>112</v>
      </c>
      <c r="B137" s="958" t="s">
        <v>110</v>
      </c>
      <c r="C137" s="852" t="s">
        <v>320</v>
      </c>
      <c r="D137" s="910">
        <v>126623412</v>
      </c>
      <c r="E137" s="910">
        <v>63125.419843059171</v>
      </c>
      <c r="F137" s="910">
        <v>2420485.6800000002</v>
      </c>
      <c r="G137" s="910">
        <v>0</v>
      </c>
      <c r="H137" s="910">
        <v>2078082</v>
      </c>
      <c r="I137" s="910">
        <v>131121979.68000001</v>
      </c>
      <c r="J137" s="911">
        <v>0</v>
      </c>
    </row>
    <row r="138" spans="1:10">
      <c r="A138" s="907" t="s">
        <v>112</v>
      </c>
      <c r="B138" s="958" t="s">
        <v>1006</v>
      </c>
      <c r="C138" s="852" t="s">
        <v>321</v>
      </c>
      <c r="D138" s="910">
        <v>59300377</v>
      </c>
      <c r="E138" s="910">
        <v>131013.17871835781</v>
      </c>
      <c r="F138" s="910">
        <v>2598635.64</v>
      </c>
      <c r="G138" s="910">
        <v>0</v>
      </c>
      <c r="H138" s="910">
        <v>1563809</v>
      </c>
      <c r="I138" s="910">
        <v>63462821.640000001</v>
      </c>
      <c r="J138" s="911">
        <v>0.2</v>
      </c>
    </row>
    <row r="139" spans="1:10">
      <c r="A139" s="907" t="s">
        <v>112</v>
      </c>
      <c r="B139" s="958" t="s">
        <v>112</v>
      </c>
      <c r="C139" s="852" t="s">
        <v>322</v>
      </c>
      <c r="D139" s="910">
        <v>32602925</v>
      </c>
      <c r="E139" s="910">
        <v>0</v>
      </c>
      <c r="F139" s="910">
        <v>521557.26</v>
      </c>
      <c r="G139" s="910">
        <v>94857.600000000006</v>
      </c>
      <c r="H139" s="910">
        <v>442046</v>
      </c>
      <c r="I139" s="910">
        <v>33661385.859999999</v>
      </c>
      <c r="J139" s="911">
        <v>0</v>
      </c>
    </row>
    <row r="140" spans="1:10">
      <c r="A140" s="907" t="s">
        <v>112</v>
      </c>
      <c r="B140" s="958" t="s">
        <v>954</v>
      </c>
      <c r="C140" s="852" t="s">
        <v>323</v>
      </c>
      <c r="D140" s="910">
        <v>33865034</v>
      </c>
      <c r="E140" s="910">
        <v>0</v>
      </c>
      <c r="F140" s="910">
        <v>1382836</v>
      </c>
      <c r="G140" s="910">
        <v>0</v>
      </c>
      <c r="H140" s="910">
        <v>95801</v>
      </c>
      <c r="I140" s="910">
        <v>35343671</v>
      </c>
      <c r="J140" s="911">
        <v>0</v>
      </c>
    </row>
    <row r="141" spans="1:10">
      <c r="A141" s="907" t="s">
        <v>112</v>
      </c>
      <c r="B141" s="958" t="s">
        <v>114</v>
      </c>
      <c r="C141" s="852" t="s">
        <v>324</v>
      </c>
      <c r="D141" s="910">
        <v>49439022</v>
      </c>
      <c r="E141" s="910">
        <v>0</v>
      </c>
      <c r="F141" s="910">
        <v>1033562.26</v>
      </c>
      <c r="G141" s="910">
        <v>0</v>
      </c>
      <c r="H141" s="910">
        <v>840763</v>
      </c>
      <c r="I141" s="910">
        <v>51313347.259999998</v>
      </c>
      <c r="J141" s="911">
        <v>0</v>
      </c>
    </row>
    <row r="142" spans="1:10">
      <c r="A142" s="907" t="s">
        <v>112</v>
      </c>
      <c r="B142" s="958" t="s">
        <v>976</v>
      </c>
      <c r="C142" s="852" t="s">
        <v>325</v>
      </c>
      <c r="D142" s="910">
        <v>104201416</v>
      </c>
      <c r="E142" s="910">
        <v>329960.46484537632</v>
      </c>
      <c r="F142" s="910">
        <v>1114694.53</v>
      </c>
      <c r="G142" s="910">
        <v>0</v>
      </c>
      <c r="H142" s="910">
        <v>4403650</v>
      </c>
      <c r="I142" s="910">
        <v>109719760.53</v>
      </c>
      <c r="J142" s="911">
        <v>0.3</v>
      </c>
    </row>
    <row r="143" spans="1:10">
      <c r="A143" s="907" t="s">
        <v>112</v>
      </c>
      <c r="B143" s="958" t="s">
        <v>116</v>
      </c>
      <c r="C143" s="852" t="s">
        <v>326</v>
      </c>
      <c r="D143" s="910">
        <v>151527375</v>
      </c>
      <c r="E143" s="910">
        <v>0</v>
      </c>
      <c r="F143" s="910">
        <v>2946785.76</v>
      </c>
      <c r="G143" s="910">
        <v>291953</v>
      </c>
      <c r="H143" s="910">
        <v>4959185</v>
      </c>
      <c r="I143" s="910">
        <v>159725298.75999999</v>
      </c>
      <c r="J143" s="911">
        <v>0</v>
      </c>
    </row>
    <row r="144" spans="1:10">
      <c r="A144" s="907" t="s">
        <v>112</v>
      </c>
      <c r="B144" s="958" t="s">
        <v>982</v>
      </c>
      <c r="C144" s="852" t="s">
        <v>327</v>
      </c>
      <c r="D144" s="910">
        <v>34168104</v>
      </c>
      <c r="E144" s="910">
        <v>15596.952887305404</v>
      </c>
      <c r="F144" s="910">
        <v>293819.63</v>
      </c>
      <c r="G144" s="910">
        <v>0</v>
      </c>
      <c r="H144" s="910">
        <v>144341</v>
      </c>
      <c r="I144" s="910">
        <v>34606264.630000003</v>
      </c>
      <c r="J144" s="911">
        <v>0</v>
      </c>
    </row>
    <row r="145" spans="1:10">
      <c r="A145" s="907" t="s">
        <v>112</v>
      </c>
      <c r="B145" s="958" t="s">
        <v>118</v>
      </c>
      <c r="C145" s="852" t="s">
        <v>328</v>
      </c>
      <c r="D145" s="910">
        <v>94335457</v>
      </c>
      <c r="E145" s="910">
        <v>144788.55551971844</v>
      </c>
      <c r="F145" s="910">
        <v>1750087.48</v>
      </c>
      <c r="G145" s="910">
        <v>0</v>
      </c>
      <c r="H145" s="910">
        <v>1291356</v>
      </c>
      <c r="I145" s="910">
        <v>97376900.480000004</v>
      </c>
      <c r="J145" s="911">
        <v>0.2</v>
      </c>
    </row>
    <row r="146" spans="1:10">
      <c r="A146" s="907" t="s">
        <v>112</v>
      </c>
      <c r="B146" s="958" t="s">
        <v>984</v>
      </c>
      <c r="C146" s="852" t="s">
        <v>329</v>
      </c>
      <c r="D146" s="910">
        <v>80733981</v>
      </c>
      <c r="E146" s="910">
        <v>0</v>
      </c>
      <c r="F146" s="910">
        <v>956367.33</v>
      </c>
      <c r="G146" s="910">
        <v>1500000</v>
      </c>
      <c r="H146" s="910">
        <v>2648261</v>
      </c>
      <c r="I146" s="910">
        <v>85838609.329999998</v>
      </c>
      <c r="J146" s="911">
        <v>0</v>
      </c>
    </row>
    <row r="147" spans="1:10">
      <c r="A147" s="907" t="s">
        <v>112</v>
      </c>
      <c r="B147" s="958" t="s">
        <v>120</v>
      </c>
      <c r="C147" s="852" t="s">
        <v>330</v>
      </c>
      <c r="D147" s="910">
        <v>52887996</v>
      </c>
      <c r="E147" s="910">
        <v>119839.12503520942</v>
      </c>
      <c r="F147" s="910">
        <v>959708.77</v>
      </c>
      <c r="G147" s="910">
        <v>0</v>
      </c>
      <c r="H147" s="910">
        <v>52043</v>
      </c>
      <c r="I147" s="910">
        <v>53899747.770000003</v>
      </c>
      <c r="J147" s="911">
        <v>0.2</v>
      </c>
    </row>
    <row r="148" spans="1:10">
      <c r="A148" s="907" t="s">
        <v>112</v>
      </c>
      <c r="B148" s="958" t="s">
        <v>947</v>
      </c>
      <c r="C148" s="852" t="s">
        <v>331</v>
      </c>
      <c r="D148" s="910">
        <v>63970234</v>
      </c>
      <c r="E148" s="910">
        <v>0</v>
      </c>
      <c r="F148" s="910">
        <v>877245.67</v>
      </c>
      <c r="G148" s="910">
        <v>0</v>
      </c>
      <c r="H148" s="910">
        <v>417934</v>
      </c>
      <c r="I148" s="910">
        <v>65265413.670000002</v>
      </c>
      <c r="J148" s="911">
        <v>0</v>
      </c>
    </row>
    <row r="149" spans="1:10">
      <c r="A149" s="907" t="s">
        <v>112</v>
      </c>
      <c r="B149" s="958" t="s">
        <v>122</v>
      </c>
      <c r="C149" s="852" t="s">
        <v>332</v>
      </c>
      <c r="D149" s="910">
        <v>37893860</v>
      </c>
      <c r="E149" s="910">
        <v>27446.561074321882</v>
      </c>
      <c r="F149" s="910">
        <v>367595.26</v>
      </c>
      <c r="G149" s="910">
        <v>168889.15</v>
      </c>
      <c r="H149" s="910">
        <v>588351</v>
      </c>
      <c r="I149" s="910">
        <v>39018695.409999996</v>
      </c>
      <c r="J149" s="911">
        <v>0.1</v>
      </c>
    </row>
    <row r="150" spans="1:10">
      <c r="A150" s="907" t="s">
        <v>112</v>
      </c>
      <c r="B150" s="958" t="s">
        <v>951</v>
      </c>
      <c r="C150" s="852" t="s">
        <v>333</v>
      </c>
      <c r="D150" s="910">
        <v>51444818</v>
      </c>
      <c r="E150" s="910">
        <v>189578.42498484728</v>
      </c>
      <c r="F150" s="910">
        <v>1573892.29</v>
      </c>
      <c r="G150" s="910">
        <v>0</v>
      </c>
      <c r="H150" s="910">
        <v>201477</v>
      </c>
      <c r="I150" s="910">
        <v>53220187.289999999</v>
      </c>
      <c r="J150" s="911">
        <v>0.4</v>
      </c>
    </row>
    <row r="151" spans="1:10">
      <c r="A151" s="907" t="s">
        <v>112</v>
      </c>
      <c r="B151" s="958" t="s">
        <v>124</v>
      </c>
      <c r="C151" s="852" t="s">
        <v>334</v>
      </c>
      <c r="D151" s="910">
        <v>24245045</v>
      </c>
      <c r="E151" s="910">
        <v>26487.800022523432</v>
      </c>
      <c r="F151" s="910">
        <v>197181.03</v>
      </c>
      <c r="G151" s="910">
        <v>0</v>
      </c>
      <c r="H151" s="910">
        <v>68422</v>
      </c>
      <c r="I151" s="910">
        <v>24510648.030000001</v>
      </c>
      <c r="J151" s="911">
        <v>0.1</v>
      </c>
    </row>
    <row r="152" spans="1:10">
      <c r="A152" s="907" t="s">
        <v>112</v>
      </c>
      <c r="B152" s="958" t="s">
        <v>1022</v>
      </c>
      <c r="C152" s="852" t="s">
        <v>335</v>
      </c>
      <c r="D152" s="910">
        <v>36588969</v>
      </c>
      <c r="E152" s="910">
        <v>48874.06809991601</v>
      </c>
      <c r="F152" s="910">
        <v>1092416.68</v>
      </c>
      <c r="G152" s="910">
        <v>0</v>
      </c>
      <c r="H152" s="910">
        <v>99654</v>
      </c>
      <c r="I152" s="910">
        <v>37781039.68</v>
      </c>
      <c r="J152" s="911">
        <v>0.1</v>
      </c>
    </row>
    <row r="153" spans="1:10">
      <c r="A153" s="907" t="s">
        <v>112</v>
      </c>
      <c r="B153" s="958" t="s">
        <v>126</v>
      </c>
      <c r="C153" s="852" t="s">
        <v>336</v>
      </c>
      <c r="D153" s="910">
        <v>74589671</v>
      </c>
      <c r="E153" s="910">
        <v>7411.5863941523085</v>
      </c>
      <c r="F153" s="910">
        <v>2375825.75</v>
      </c>
      <c r="G153" s="910">
        <v>0</v>
      </c>
      <c r="H153" s="910">
        <v>1665716</v>
      </c>
      <c r="I153" s="910">
        <v>78631212.75</v>
      </c>
      <c r="J153" s="911">
        <v>0</v>
      </c>
    </row>
    <row r="154" spans="1:10">
      <c r="A154" s="907" t="s">
        <v>112</v>
      </c>
      <c r="B154" s="958" t="s">
        <v>1184</v>
      </c>
      <c r="C154" s="852" t="s">
        <v>337</v>
      </c>
      <c r="D154" s="910">
        <v>27881154</v>
      </c>
      <c r="E154" s="910">
        <v>0</v>
      </c>
      <c r="F154" s="910">
        <v>651543.12</v>
      </c>
      <c r="G154" s="910">
        <v>0</v>
      </c>
      <c r="H154" s="910">
        <v>553748</v>
      </c>
      <c r="I154" s="910">
        <v>29086445.120000001</v>
      </c>
      <c r="J154" s="911">
        <v>0</v>
      </c>
    </row>
    <row r="155" spans="1:10">
      <c r="A155" s="907" t="s">
        <v>112</v>
      </c>
      <c r="B155" s="958" t="s">
        <v>128</v>
      </c>
      <c r="C155" s="852" t="s">
        <v>338</v>
      </c>
      <c r="D155" s="910">
        <v>16555979</v>
      </c>
      <c r="E155" s="910">
        <v>5879.9477087826463</v>
      </c>
      <c r="F155" s="910">
        <v>236542.48</v>
      </c>
      <c r="G155" s="910">
        <v>1300000</v>
      </c>
      <c r="H155" s="910">
        <v>134499</v>
      </c>
      <c r="I155" s="910">
        <v>18227020.48</v>
      </c>
      <c r="J155" s="911">
        <v>0</v>
      </c>
    </row>
    <row r="156" spans="1:10">
      <c r="A156" s="907" t="s">
        <v>112</v>
      </c>
      <c r="B156" s="958" t="s">
        <v>130</v>
      </c>
      <c r="C156" s="852" t="s">
        <v>339</v>
      </c>
      <c r="D156" s="910">
        <v>82014098</v>
      </c>
      <c r="E156" s="910">
        <v>102411.76578940531</v>
      </c>
      <c r="F156" s="910">
        <v>1107225.21</v>
      </c>
      <c r="G156" s="910">
        <v>3584000</v>
      </c>
      <c r="H156" s="910">
        <v>3139554</v>
      </c>
      <c r="I156" s="910">
        <v>89844877.209999993</v>
      </c>
      <c r="J156" s="911">
        <v>0.1</v>
      </c>
    </row>
    <row r="157" spans="1:10">
      <c r="A157" s="907" t="s">
        <v>112</v>
      </c>
      <c r="B157" s="958" t="s">
        <v>1185</v>
      </c>
      <c r="C157" s="852" t="s">
        <v>340</v>
      </c>
      <c r="D157" s="910">
        <v>60806945</v>
      </c>
      <c r="E157" s="910">
        <v>256013.54193662046</v>
      </c>
      <c r="F157" s="910">
        <v>1556835.5</v>
      </c>
      <c r="G157" s="910">
        <v>0</v>
      </c>
      <c r="H157" s="910">
        <v>582178</v>
      </c>
      <c r="I157" s="910">
        <v>62945958.5</v>
      </c>
      <c r="J157" s="911">
        <v>0.4</v>
      </c>
    </row>
    <row r="158" spans="1:10">
      <c r="A158" s="907" t="s">
        <v>112</v>
      </c>
      <c r="B158" s="958" t="s">
        <v>1044</v>
      </c>
      <c r="C158" s="852" t="s">
        <v>341</v>
      </c>
      <c r="D158" s="910">
        <v>132977621</v>
      </c>
      <c r="E158" s="910">
        <v>0</v>
      </c>
      <c r="F158" s="910">
        <v>2839841.78</v>
      </c>
      <c r="G158" s="910">
        <v>0</v>
      </c>
      <c r="H158" s="910">
        <v>2326959</v>
      </c>
      <c r="I158" s="910">
        <v>138144421.78</v>
      </c>
      <c r="J158" s="911">
        <v>0</v>
      </c>
    </row>
    <row r="159" spans="1:10">
      <c r="A159" s="907" t="s">
        <v>112</v>
      </c>
      <c r="B159" s="958" t="s">
        <v>1186</v>
      </c>
      <c r="C159" s="852" t="s">
        <v>342</v>
      </c>
      <c r="D159" s="910">
        <v>81562876</v>
      </c>
      <c r="E159" s="910">
        <v>37206.320801944305</v>
      </c>
      <c r="F159" s="910">
        <v>1489307.17</v>
      </c>
      <c r="G159" s="910">
        <v>0</v>
      </c>
      <c r="H159" s="910">
        <v>688457</v>
      </c>
      <c r="I159" s="910">
        <v>83740640.170000002</v>
      </c>
      <c r="J159" s="911">
        <v>0</v>
      </c>
    </row>
    <row r="160" spans="1:10">
      <c r="A160" s="907" t="s">
        <v>112</v>
      </c>
      <c r="B160" s="958" t="s">
        <v>1187</v>
      </c>
      <c r="C160" s="852" t="s">
        <v>343</v>
      </c>
      <c r="D160" s="910">
        <v>15771501</v>
      </c>
      <c r="E160" s="910">
        <v>0</v>
      </c>
      <c r="F160" s="910">
        <v>507244.66</v>
      </c>
      <c r="G160" s="910">
        <v>164560</v>
      </c>
      <c r="H160" s="910">
        <v>142252</v>
      </c>
      <c r="I160" s="910">
        <v>16585557.66</v>
      </c>
      <c r="J160" s="911">
        <v>0</v>
      </c>
    </row>
    <row r="161" spans="1:10">
      <c r="A161" s="907" t="s">
        <v>112</v>
      </c>
      <c r="B161" s="958" t="s">
        <v>1188</v>
      </c>
      <c r="C161" s="852" t="s">
        <v>344</v>
      </c>
      <c r="D161" s="910">
        <v>26024175</v>
      </c>
      <c r="E161" s="910">
        <v>56430.450824751366</v>
      </c>
      <c r="F161" s="910">
        <v>409470.33</v>
      </c>
      <c r="G161" s="910">
        <v>0</v>
      </c>
      <c r="H161" s="910">
        <v>140550</v>
      </c>
      <c r="I161" s="910">
        <v>26574195.329999998</v>
      </c>
      <c r="J161" s="911">
        <v>0.2</v>
      </c>
    </row>
    <row r="162" spans="1:10">
      <c r="A162" s="907" t="s">
        <v>112</v>
      </c>
      <c r="B162" s="958" t="s">
        <v>995</v>
      </c>
      <c r="C162" s="852" t="s">
        <v>345</v>
      </c>
      <c r="D162" s="910">
        <v>60156965</v>
      </c>
      <c r="E162" s="910">
        <v>68292.229518899811</v>
      </c>
      <c r="F162" s="910">
        <v>371160.26</v>
      </c>
      <c r="G162" s="910">
        <v>0</v>
      </c>
      <c r="H162" s="910">
        <v>1537010</v>
      </c>
      <c r="I162" s="910">
        <v>62065135.259999998</v>
      </c>
      <c r="J162" s="911">
        <v>0.1</v>
      </c>
    </row>
    <row r="163" spans="1:10">
      <c r="A163" s="907" t="s">
        <v>114</v>
      </c>
      <c r="B163" s="958" t="s">
        <v>930</v>
      </c>
      <c r="C163" s="852" t="s">
        <v>291</v>
      </c>
      <c r="D163" s="910">
        <v>66805507</v>
      </c>
      <c r="E163" s="910">
        <v>0</v>
      </c>
      <c r="F163" s="910">
        <v>1552066.98</v>
      </c>
      <c r="G163" s="910">
        <v>0</v>
      </c>
      <c r="H163" s="910">
        <v>679656</v>
      </c>
      <c r="I163" s="910">
        <v>69037229.980000004</v>
      </c>
      <c r="J163" s="911">
        <v>0</v>
      </c>
    </row>
    <row r="164" spans="1:10">
      <c r="A164" s="907" t="s">
        <v>114</v>
      </c>
      <c r="B164" s="958" t="s">
        <v>100</v>
      </c>
      <c r="C164" s="852" t="s">
        <v>346</v>
      </c>
      <c r="D164" s="910">
        <v>18983212</v>
      </c>
      <c r="E164" s="910">
        <v>0</v>
      </c>
      <c r="F164" s="910">
        <v>136771.68</v>
      </c>
      <c r="G164" s="910">
        <v>0</v>
      </c>
      <c r="H164" s="910">
        <v>113172</v>
      </c>
      <c r="I164" s="910">
        <v>19233155.68</v>
      </c>
      <c r="J164" s="911">
        <v>0</v>
      </c>
    </row>
    <row r="165" spans="1:10">
      <c r="A165" s="907" t="s">
        <v>114</v>
      </c>
      <c r="B165" s="958" t="s">
        <v>931</v>
      </c>
      <c r="C165" s="852" t="s">
        <v>347</v>
      </c>
      <c r="D165" s="910">
        <v>75521351</v>
      </c>
      <c r="E165" s="910">
        <v>0</v>
      </c>
      <c r="F165" s="910">
        <v>266108.81</v>
      </c>
      <c r="G165" s="910">
        <v>0</v>
      </c>
      <c r="H165" s="910">
        <v>1449214</v>
      </c>
      <c r="I165" s="910">
        <v>77236673.810000002</v>
      </c>
      <c r="J165" s="911">
        <v>0</v>
      </c>
    </row>
    <row r="166" spans="1:10">
      <c r="A166" s="907" t="s">
        <v>114</v>
      </c>
      <c r="B166" s="958" t="s">
        <v>102</v>
      </c>
      <c r="C166" s="852" t="s">
        <v>348</v>
      </c>
      <c r="D166" s="910">
        <v>47371316</v>
      </c>
      <c r="E166" s="910">
        <v>20886.55432418362</v>
      </c>
      <c r="F166" s="910">
        <v>2141131.2799999998</v>
      </c>
      <c r="G166" s="910">
        <v>0</v>
      </c>
      <c r="H166" s="910">
        <v>1038637</v>
      </c>
      <c r="I166" s="910">
        <v>50551084.280000001</v>
      </c>
      <c r="J166" s="911">
        <v>0</v>
      </c>
    </row>
    <row r="167" spans="1:10">
      <c r="A167" s="907" t="s">
        <v>114</v>
      </c>
      <c r="B167" s="958" t="s">
        <v>938</v>
      </c>
      <c r="C167" s="852" t="s">
        <v>349</v>
      </c>
      <c r="D167" s="910">
        <v>22211160</v>
      </c>
      <c r="E167" s="910">
        <v>0</v>
      </c>
      <c r="F167" s="910">
        <v>416559.13</v>
      </c>
      <c r="G167" s="910">
        <v>0</v>
      </c>
      <c r="H167" s="910">
        <v>545393</v>
      </c>
      <c r="I167" s="910">
        <v>23173112.129999999</v>
      </c>
      <c r="J167" s="911">
        <v>0</v>
      </c>
    </row>
    <row r="168" spans="1:10">
      <c r="A168" s="907" t="s">
        <v>114</v>
      </c>
      <c r="B168" s="958" t="s">
        <v>104</v>
      </c>
      <c r="C168" s="852" t="s">
        <v>350</v>
      </c>
      <c r="D168" s="910">
        <v>37266928</v>
      </c>
      <c r="E168" s="910">
        <v>0</v>
      </c>
      <c r="F168" s="910">
        <v>322910.99</v>
      </c>
      <c r="G168" s="910">
        <v>300000</v>
      </c>
      <c r="H168" s="910">
        <v>419954</v>
      </c>
      <c r="I168" s="910">
        <v>38309792.990000002</v>
      </c>
      <c r="J168" s="911">
        <v>0</v>
      </c>
    </row>
    <row r="169" spans="1:10">
      <c r="A169" s="907" t="s">
        <v>114</v>
      </c>
      <c r="B169" s="958" t="s">
        <v>960</v>
      </c>
      <c r="C169" s="852" t="s">
        <v>351</v>
      </c>
      <c r="D169" s="910">
        <v>120287194</v>
      </c>
      <c r="E169" s="910">
        <v>0</v>
      </c>
      <c r="F169" s="910">
        <v>474262.19</v>
      </c>
      <c r="G169" s="910">
        <v>0</v>
      </c>
      <c r="H169" s="910">
        <v>1097795</v>
      </c>
      <c r="I169" s="910">
        <v>121859251.19</v>
      </c>
      <c r="J169" s="911">
        <v>0</v>
      </c>
    </row>
    <row r="170" spans="1:10">
      <c r="A170" s="907" t="s">
        <v>114</v>
      </c>
      <c r="B170" s="958" t="s">
        <v>106</v>
      </c>
      <c r="C170" s="852" t="s">
        <v>352</v>
      </c>
      <c r="D170" s="910">
        <v>43877107</v>
      </c>
      <c r="E170" s="910">
        <v>0</v>
      </c>
      <c r="F170" s="910">
        <v>1023490.76</v>
      </c>
      <c r="G170" s="910">
        <v>0</v>
      </c>
      <c r="H170" s="910">
        <v>494831</v>
      </c>
      <c r="I170" s="910">
        <v>45395428.759999998</v>
      </c>
      <c r="J170" s="911">
        <v>0</v>
      </c>
    </row>
    <row r="171" spans="1:10">
      <c r="A171" s="907" t="s">
        <v>114</v>
      </c>
      <c r="B171" s="958" t="s">
        <v>937</v>
      </c>
      <c r="C171" s="852" t="s">
        <v>250</v>
      </c>
      <c r="D171" s="910">
        <v>31237275</v>
      </c>
      <c r="E171" s="910">
        <v>0</v>
      </c>
      <c r="F171" s="910">
        <v>534688.06000000006</v>
      </c>
      <c r="G171" s="910">
        <v>0</v>
      </c>
      <c r="H171" s="910">
        <v>1195444</v>
      </c>
      <c r="I171" s="910">
        <v>32967407.059999999</v>
      </c>
      <c r="J171" s="911">
        <v>0</v>
      </c>
    </row>
    <row r="172" spans="1:10">
      <c r="A172" s="907" t="s">
        <v>114</v>
      </c>
      <c r="B172" s="958" t="s">
        <v>108</v>
      </c>
      <c r="C172" s="852" t="s">
        <v>353</v>
      </c>
      <c r="D172" s="910">
        <v>32074765</v>
      </c>
      <c r="E172" s="910">
        <v>96117.795383522345</v>
      </c>
      <c r="F172" s="910">
        <v>328112.24</v>
      </c>
      <c r="G172" s="910">
        <v>0</v>
      </c>
      <c r="H172" s="910">
        <v>925068</v>
      </c>
      <c r="I172" s="910">
        <v>33327945.239999998</v>
      </c>
      <c r="J172" s="911">
        <v>0.3</v>
      </c>
    </row>
    <row r="173" spans="1:10">
      <c r="A173" s="907" t="s">
        <v>114</v>
      </c>
      <c r="B173" s="958" t="s">
        <v>940</v>
      </c>
      <c r="C173" s="852" t="s">
        <v>354</v>
      </c>
      <c r="D173" s="910">
        <v>52382459</v>
      </c>
      <c r="E173" s="910">
        <v>0</v>
      </c>
      <c r="F173" s="910">
        <v>655495.23</v>
      </c>
      <c r="G173" s="910">
        <v>3476217.38</v>
      </c>
      <c r="H173" s="910">
        <v>859147</v>
      </c>
      <c r="I173" s="910">
        <v>57373318.609999999</v>
      </c>
      <c r="J173" s="911">
        <v>0</v>
      </c>
    </row>
    <row r="174" spans="1:10">
      <c r="A174" s="907" t="s">
        <v>116</v>
      </c>
      <c r="B174" s="958" t="s">
        <v>930</v>
      </c>
      <c r="C174" s="852" t="s">
        <v>355</v>
      </c>
      <c r="D174" s="910">
        <v>13412017</v>
      </c>
      <c r="E174" s="910">
        <v>24070.865891031015</v>
      </c>
      <c r="F174" s="910">
        <v>86450.51</v>
      </c>
      <c r="G174" s="910">
        <v>0</v>
      </c>
      <c r="H174" s="910">
        <v>203453</v>
      </c>
      <c r="I174" s="910">
        <v>13701920.51</v>
      </c>
      <c r="J174" s="911">
        <v>0.2</v>
      </c>
    </row>
    <row r="175" spans="1:10">
      <c r="A175" s="907" t="s">
        <v>116</v>
      </c>
      <c r="B175" s="958" t="s">
        <v>100</v>
      </c>
      <c r="C175" s="852" t="s">
        <v>356</v>
      </c>
      <c r="D175" s="910">
        <v>34868117</v>
      </c>
      <c r="E175" s="910">
        <v>21186.335349175246</v>
      </c>
      <c r="F175" s="910">
        <v>523270.49</v>
      </c>
      <c r="G175" s="910">
        <v>129487</v>
      </c>
      <c r="H175" s="910">
        <v>34160</v>
      </c>
      <c r="I175" s="910">
        <v>35555034.490000002</v>
      </c>
      <c r="J175" s="911">
        <v>0.1</v>
      </c>
    </row>
    <row r="176" spans="1:10">
      <c r="A176" s="907" t="s">
        <v>116</v>
      </c>
      <c r="B176" s="958" t="s">
        <v>931</v>
      </c>
      <c r="C176" s="852" t="s">
        <v>357</v>
      </c>
      <c r="D176" s="910">
        <v>95799899</v>
      </c>
      <c r="E176" s="910">
        <v>34651.436622791975</v>
      </c>
      <c r="F176" s="910">
        <v>7846085.3200000003</v>
      </c>
      <c r="G176" s="910">
        <v>0</v>
      </c>
      <c r="H176" s="910">
        <v>2007281</v>
      </c>
      <c r="I176" s="910">
        <v>105653265.31999999</v>
      </c>
      <c r="J176" s="911">
        <v>0</v>
      </c>
    </row>
    <row r="177" spans="1:10">
      <c r="A177" s="907" t="s">
        <v>116</v>
      </c>
      <c r="B177" s="958" t="s">
        <v>102</v>
      </c>
      <c r="C177" s="852" t="s">
        <v>358</v>
      </c>
      <c r="D177" s="910">
        <v>119704938</v>
      </c>
      <c r="E177" s="910">
        <v>186350.99850037586</v>
      </c>
      <c r="F177" s="910">
        <v>414980.15</v>
      </c>
      <c r="G177" s="910">
        <v>0</v>
      </c>
      <c r="H177" s="910">
        <v>3013994</v>
      </c>
      <c r="I177" s="910">
        <v>123133912.15000001</v>
      </c>
      <c r="J177" s="911">
        <v>0.2</v>
      </c>
    </row>
    <row r="178" spans="1:10">
      <c r="A178" s="907" t="s">
        <v>116</v>
      </c>
      <c r="B178" s="958" t="s">
        <v>938</v>
      </c>
      <c r="C178" s="852" t="s">
        <v>359</v>
      </c>
      <c r="D178" s="910">
        <v>88476824</v>
      </c>
      <c r="E178" s="910">
        <v>41887.78674692093</v>
      </c>
      <c r="F178" s="910">
        <v>1140609.8</v>
      </c>
      <c r="G178" s="910">
        <v>0</v>
      </c>
      <c r="H178" s="910">
        <v>477600</v>
      </c>
      <c r="I178" s="910">
        <v>90095033.799999997</v>
      </c>
      <c r="J178" s="911">
        <v>0</v>
      </c>
    </row>
    <row r="179" spans="1:10">
      <c r="A179" s="907" t="s">
        <v>116</v>
      </c>
      <c r="B179" s="958" t="s">
        <v>104</v>
      </c>
      <c r="C179" s="852" t="s">
        <v>360</v>
      </c>
      <c r="D179" s="910">
        <v>24299132</v>
      </c>
      <c r="E179" s="910">
        <v>0</v>
      </c>
      <c r="F179" s="910">
        <v>577661.03</v>
      </c>
      <c r="G179" s="910">
        <v>0</v>
      </c>
      <c r="H179" s="910">
        <v>79296</v>
      </c>
      <c r="I179" s="910">
        <v>24956089.030000001</v>
      </c>
      <c r="J179" s="911">
        <v>0</v>
      </c>
    </row>
    <row r="180" spans="1:10">
      <c r="A180" s="907" t="s">
        <v>116</v>
      </c>
      <c r="B180" s="958" t="s">
        <v>960</v>
      </c>
      <c r="C180" s="852" t="s">
        <v>259</v>
      </c>
      <c r="D180" s="910">
        <v>44132575</v>
      </c>
      <c r="E180" s="910">
        <v>0</v>
      </c>
      <c r="F180" s="910">
        <v>1278304.04</v>
      </c>
      <c r="G180" s="910">
        <v>0</v>
      </c>
      <c r="H180" s="910">
        <v>421220</v>
      </c>
      <c r="I180" s="910">
        <v>45832099.039999999</v>
      </c>
      <c r="J180" s="911">
        <v>0</v>
      </c>
    </row>
    <row r="181" spans="1:10">
      <c r="A181" s="907" t="s">
        <v>116</v>
      </c>
      <c r="B181" s="958" t="s">
        <v>106</v>
      </c>
      <c r="C181" s="852" t="s">
        <v>361</v>
      </c>
      <c r="D181" s="910">
        <v>71453690</v>
      </c>
      <c r="E181" s="910">
        <v>91670.827530157592</v>
      </c>
      <c r="F181" s="910">
        <v>3812350.11</v>
      </c>
      <c r="G181" s="910">
        <v>286741</v>
      </c>
      <c r="H181" s="910">
        <v>487750</v>
      </c>
      <c r="I181" s="910">
        <v>76040531.109999999</v>
      </c>
      <c r="J181" s="911">
        <v>0.1</v>
      </c>
    </row>
    <row r="182" spans="1:10">
      <c r="A182" s="907" t="s">
        <v>116</v>
      </c>
      <c r="B182" s="958" t="s">
        <v>937</v>
      </c>
      <c r="C182" s="852" t="s">
        <v>362</v>
      </c>
      <c r="D182" s="910">
        <v>41945852</v>
      </c>
      <c r="E182" s="910">
        <v>86105.26532329683</v>
      </c>
      <c r="F182" s="910">
        <v>582786.25</v>
      </c>
      <c r="G182" s="910">
        <v>538413.75</v>
      </c>
      <c r="H182" s="910">
        <v>239318</v>
      </c>
      <c r="I182" s="910">
        <v>43306370</v>
      </c>
      <c r="J182" s="911">
        <v>0.2</v>
      </c>
    </row>
    <row r="183" spans="1:10">
      <c r="A183" s="907" t="s">
        <v>116</v>
      </c>
      <c r="B183" s="958" t="s">
        <v>108</v>
      </c>
      <c r="C183" s="852" t="s">
        <v>363</v>
      </c>
      <c r="D183" s="910">
        <v>52560286</v>
      </c>
      <c r="E183" s="910">
        <v>0</v>
      </c>
      <c r="F183" s="910">
        <v>2861314.61</v>
      </c>
      <c r="G183" s="910">
        <v>10000</v>
      </c>
      <c r="H183" s="910">
        <v>200377</v>
      </c>
      <c r="I183" s="910">
        <v>55631977.609999999</v>
      </c>
      <c r="J183" s="911">
        <v>0</v>
      </c>
    </row>
    <row r="184" spans="1:10">
      <c r="A184" s="907" t="s">
        <v>116</v>
      </c>
      <c r="B184" s="958" t="s">
        <v>940</v>
      </c>
      <c r="C184" s="852" t="s">
        <v>364</v>
      </c>
      <c r="D184" s="910">
        <v>118582030</v>
      </c>
      <c r="E184" s="910">
        <v>79239.164883153353</v>
      </c>
      <c r="F184" s="910">
        <v>3176111.55</v>
      </c>
      <c r="G184" s="910">
        <v>3550217.77</v>
      </c>
      <c r="H184" s="910">
        <v>815512</v>
      </c>
      <c r="I184" s="910">
        <v>126123871.31999999</v>
      </c>
      <c r="J184" s="911">
        <v>0.1</v>
      </c>
    </row>
    <row r="185" spans="1:10">
      <c r="A185" s="907" t="s">
        <v>116</v>
      </c>
      <c r="B185" s="958" t="s">
        <v>110</v>
      </c>
      <c r="C185" s="852" t="s">
        <v>365</v>
      </c>
      <c r="D185" s="910">
        <v>40360975</v>
      </c>
      <c r="E185" s="910">
        <v>88653.340412432939</v>
      </c>
      <c r="F185" s="910">
        <v>4606014.08</v>
      </c>
      <c r="G185" s="910">
        <v>647484</v>
      </c>
      <c r="H185" s="910">
        <v>1454811</v>
      </c>
      <c r="I185" s="910">
        <v>47069284.079999998</v>
      </c>
      <c r="J185" s="911">
        <v>0.2</v>
      </c>
    </row>
    <row r="186" spans="1:10">
      <c r="A186" s="907" t="s">
        <v>116</v>
      </c>
      <c r="B186" s="958" t="s">
        <v>1006</v>
      </c>
      <c r="C186" s="852" t="s">
        <v>366</v>
      </c>
      <c r="D186" s="910">
        <v>6092214</v>
      </c>
      <c r="E186" s="910">
        <v>0</v>
      </c>
      <c r="F186" s="910">
        <v>103707.49</v>
      </c>
      <c r="G186" s="910">
        <v>0</v>
      </c>
      <c r="H186" s="910">
        <v>6819</v>
      </c>
      <c r="I186" s="910">
        <v>6202740.4900000002</v>
      </c>
      <c r="J186" s="911">
        <v>0</v>
      </c>
    </row>
    <row r="187" spans="1:10">
      <c r="A187" s="907" t="s">
        <v>116</v>
      </c>
      <c r="B187" s="958" t="s">
        <v>112</v>
      </c>
      <c r="C187" s="852" t="s">
        <v>367</v>
      </c>
      <c r="D187" s="910">
        <v>25667320</v>
      </c>
      <c r="E187" s="910">
        <v>0</v>
      </c>
      <c r="F187" s="910">
        <v>3358790.21</v>
      </c>
      <c r="G187" s="910">
        <v>0</v>
      </c>
      <c r="H187" s="910">
        <v>813150</v>
      </c>
      <c r="I187" s="910">
        <v>29839260.210000001</v>
      </c>
      <c r="J187" s="911">
        <v>0</v>
      </c>
    </row>
    <row r="188" spans="1:10">
      <c r="A188" s="907" t="s">
        <v>116</v>
      </c>
      <c r="B188" s="958" t="s">
        <v>954</v>
      </c>
      <c r="C188" s="852" t="s">
        <v>368</v>
      </c>
      <c r="D188" s="910">
        <v>57448434</v>
      </c>
      <c r="E188" s="910">
        <v>79776.567894501932</v>
      </c>
      <c r="F188" s="910">
        <v>2858990.74</v>
      </c>
      <c r="G188" s="910">
        <v>458298.83</v>
      </c>
      <c r="H188" s="910">
        <v>600675</v>
      </c>
      <c r="I188" s="910">
        <v>61366398.57</v>
      </c>
      <c r="J188" s="911">
        <v>0.1</v>
      </c>
    </row>
    <row r="189" spans="1:10">
      <c r="A189" s="907" t="s">
        <v>116</v>
      </c>
      <c r="B189" s="958" t="s">
        <v>114</v>
      </c>
      <c r="C189" s="852" t="s">
        <v>369</v>
      </c>
      <c r="D189" s="910">
        <v>53207620</v>
      </c>
      <c r="E189" s="910">
        <v>0</v>
      </c>
      <c r="F189" s="910">
        <v>3669006.09</v>
      </c>
      <c r="G189" s="910">
        <v>794439.77</v>
      </c>
      <c r="H189" s="910">
        <v>711939</v>
      </c>
      <c r="I189" s="910">
        <v>58383004.860000007</v>
      </c>
      <c r="J189" s="911">
        <v>0</v>
      </c>
    </row>
    <row r="190" spans="1:10">
      <c r="A190" s="907" t="s">
        <v>116</v>
      </c>
      <c r="B190" s="958" t="s">
        <v>976</v>
      </c>
      <c r="C190" s="852" t="s">
        <v>370</v>
      </c>
      <c r="D190" s="910">
        <v>73710134</v>
      </c>
      <c r="E190" s="910">
        <v>43085.070539808919</v>
      </c>
      <c r="F190" s="910">
        <v>4084525.83</v>
      </c>
      <c r="G190" s="910">
        <v>82691</v>
      </c>
      <c r="H190" s="910">
        <v>712371</v>
      </c>
      <c r="I190" s="910">
        <v>78589721.829999998</v>
      </c>
      <c r="J190" s="911">
        <v>0.1</v>
      </c>
    </row>
    <row r="191" spans="1:10">
      <c r="A191" s="907" t="s">
        <v>116</v>
      </c>
      <c r="B191" s="958" t="s">
        <v>116</v>
      </c>
      <c r="C191" s="852" t="s">
        <v>371</v>
      </c>
      <c r="D191" s="910">
        <v>85430227</v>
      </c>
      <c r="E191" s="910">
        <v>91304.491815081346</v>
      </c>
      <c r="F191" s="910">
        <v>1316203.22</v>
      </c>
      <c r="G191" s="910">
        <v>0</v>
      </c>
      <c r="H191" s="910">
        <v>923285</v>
      </c>
      <c r="I191" s="910">
        <v>87669715.219999999</v>
      </c>
      <c r="J191" s="911">
        <v>0.1</v>
      </c>
    </row>
    <row r="192" spans="1:10">
      <c r="A192" s="907" t="s">
        <v>116</v>
      </c>
      <c r="B192" s="958" t="s">
        <v>982</v>
      </c>
      <c r="C192" s="852" t="s">
        <v>372</v>
      </c>
      <c r="D192" s="910">
        <v>50752300</v>
      </c>
      <c r="E192" s="910">
        <v>207249.06832888557</v>
      </c>
      <c r="F192" s="910">
        <v>3004818.06</v>
      </c>
      <c r="G192" s="910">
        <v>68750</v>
      </c>
      <c r="H192" s="910">
        <v>246221</v>
      </c>
      <c r="I192" s="910">
        <v>54072089.060000002</v>
      </c>
      <c r="J192" s="911">
        <v>0.4</v>
      </c>
    </row>
    <row r="193" spans="1:10">
      <c r="A193" s="907" t="s">
        <v>116</v>
      </c>
      <c r="B193" s="958" t="s">
        <v>118</v>
      </c>
      <c r="C193" s="852" t="s">
        <v>373</v>
      </c>
      <c r="D193" s="910">
        <v>25004401</v>
      </c>
      <c r="E193" s="910">
        <v>22456.376654434585</v>
      </c>
      <c r="F193" s="910">
        <v>1453815.52</v>
      </c>
      <c r="G193" s="910">
        <v>1174880.52</v>
      </c>
      <c r="H193" s="910">
        <v>2499398</v>
      </c>
      <c r="I193" s="910">
        <v>30132495.039999999</v>
      </c>
      <c r="J193" s="911">
        <v>0.1</v>
      </c>
    </row>
    <row r="194" spans="1:10">
      <c r="A194" s="907" t="s">
        <v>116</v>
      </c>
      <c r="B194" s="958" t="s">
        <v>984</v>
      </c>
      <c r="C194" s="852" t="s">
        <v>374</v>
      </c>
      <c r="D194" s="910">
        <v>15737231</v>
      </c>
      <c r="E194" s="910">
        <v>20388.996710724019</v>
      </c>
      <c r="F194" s="910">
        <v>1094584.76</v>
      </c>
      <c r="G194" s="910">
        <v>24000</v>
      </c>
      <c r="H194" s="910">
        <v>188184</v>
      </c>
      <c r="I194" s="910">
        <v>17043999.760000002</v>
      </c>
      <c r="J194" s="911">
        <v>0.1</v>
      </c>
    </row>
    <row r="195" spans="1:10">
      <c r="A195" s="907" t="s">
        <v>118</v>
      </c>
      <c r="B195" s="958" t="s">
        <v>930</v>
      </c>
      <c r="C195" s="852" t="s">
        <v>375</v>
      </c>
      <c r="D195" s="910">
        <v>45505590</v>
      </c>
      <c r="E195" s="910">
        <v>0</v>
      </c>
      <c r="F195" s="910">
        <v>203751.1</v>
      </c>
      <c r="G195" s="910">
        <v>0</v>
      </c>
      <c r="H195" s="910">
        <v>552782</v>
      </c>
      <c r="I195" s="910">
        <v>46262123.100000001</v>
      </c>
      <c r="J195" s="911">
        <v>0</v>
      </c>
    </row>
    <row r="196" spans="1:10">
      <c r="A196" s="907" t="s">
        <v>118</v>
      </c>
      <c r="B196" s="958" t="s">
        <v>100</v>
      </c>
      <c r="C196" s="852" t="s">
        <v>376</v>
      </c>
      <c r="D196" s="910">
        <v>17869391</v>
      </c>
      <c r="E196" s="910">
        <v>0</v>
      </c>
      <c r="F196" s="910">
        <v>787762.86</v>
      </c>
      <c r="G196" s="910">
        <v>2496581.7200000002</v>
      </c>
      <c r="H196" s="910">
        <v>91208</v>
      </c>
      <c r="I196" s="910">
        <v>21244943.579999998</v>
      </c>
      <c r="J196" s="911">
        <v>0</v>
      </c>
    </row>
    <row r="197" spans="1:10">
      <c r="A197" s="907" t="s">
        <v>118</v>
      </c>
      <c r="B197" s="958" t="s">
        <v>931</v>
      </c>
      <c r="C197" s="852" t="s">
        <v>377</v>
      </c>
      <c r="D197" s="910">
        <v>27328609</v>
      </c>
      <c r="E197" s="910">
        <v>0</v>
      </c>
      <c r="F197" s="910">
        <v>670673.05000000005</v>
      </c>
      <c r="G197" s="910">
        <v>0</v>
      </c>
      <c r="H197" s="910">
        <v>291980</v>
      </c>
      <c r="I197" s="910">
        <v>28291262.050000001</v>
      </c>
      <c r="J197" s="911">
        <v>0</v>
      </c>
    </row>
    <row r="198" spans="1:10">
      <c r="A198" s="907" t="s">
        <v>118</v>
      </c>
      <c r="B198" s="958" t="s">
        <v>102</v>
      </c>
      <c r="C198" s="852" t="s">
        <v>378</v>
      </c>
      <c r="D198" s="910">
        <v>34662788</v>
      </c>
      <c r="E198" s="910">
        <v>30930.183418602566</v>
      </c>
      <c r="F198" s="910">
        <v>366074.56</v>
      </c>
      <c r="G198" s="910">
        <v>0</v>
      </c>
      <c r="H198" s="910">
        <v>31653</v>
      </c>
      <c r="I198" s="910">
        <v>35060515.560000002</v>
      </c>
      <c r="J198" s="911">
        <v>0.1</v>
      </c>
    </row>
    <row r="199" spans="1:10">
      <c r="A199" s="907" t="s">
        <v>118</v>
      </c>
      <c r="B199" s="958" t="s">
        <v>938</v>
      </c>
      <c r="C199" s="852" t="s">
        <v>379</v>
      </c>
      <c r="D199" s="910">
        <v>20172347</v>
      </c>
      <c r="E199" s="910">
        <v>0</v>
      </c>
      <c r="F199" s="910">
        <v>140861.17000000001</v>
      </c>
      <c r="G199" s="910">
        <v>0</v>
      </c>
      <c r="H199" s="910">
        <v>557515</v>
      </c>
      <c r="I199" s="910">
        <v>20870723.170000002</v>
      </c>
      <c r="J199" s="911">
        <v>0</v>
      </c>
    </row>
    <row r="200" spans="1:10">
      <c r="A200" s="907" t="s">
        <v>118</v>
      </c>
      <c r="B200" s="958" t="s">
        <v>104</v>
      </c>
      <c r="C200" s="852" t="s">
        <v>380</v>
      </c>
      <c r="D200" s="910">
        <v>11425668</v>
      </c>
      <c r="E200" s="910">
        <v>0</v>
      </c>
      <c r="F200" s="910">
        <v>36557</v>
      </c>
      <c r="G200" s="910">
        <v>0</v>
      </c>
      <c r="H200" s="910">
        <v>11647</v>
      </c>
      <c r="I200" s="910">
        <v>11473872</v>
      </c>
      <c r="J200" s="911">
        <v>0</v>
      </c>
    </row>
    <row r="201" spans="1:10">
      <c r="A201" s="907" t="s">
        <v>118</v>
      </c>
      <c r="B201" s="958" t="s">
        <v>960</v>
      </c>
      <c r="C201" s="852" t="s">
        <v>381</v>
      </c>
      <c r="D201" s="910">
        <v>1517555</v>
      </c>
      <c r="E201" s="910">
        <v>0</v>
      </c>
      <c r="F201" s="910">
        <v>0</v>
      </c>
      <c r="G201" s="910">
        <v>0</v>
      </c>
      <c r="H201" s="910">
        <v>5873</v>
      </c>
      <c r="I201" s="910">
        <v>1523428</v>
      </c>
      <c r="J201" s="911">
        <v>0</v>
      </c>
    </row>
    <row r="202" spans="1:10">
      <c r="A202" s="907" t="s">
        <v>118</v>
      </c>
      <c r="B202" s="958" t="s">
        <v>106</v>
      </c>
      <c r="C202" s="852" t="s">
        <v>382</v>
      </c>
      <c r="D202" s="910">
        <v>24986014</v>
      </c>
      <c r="E202" s="910">
        <v>0</v>
      </c>
      <c r="F202" s="910">
        <v>251495.1</v>
      </c>
      <c r="G202" s="910">
        <v>325026.21999999997</v>
      </c>
      <c r="H202" s="910">
        <v>80007</v>
      </c>
      <c r="I202" s="910">
        <v>25642542.32</v>
      </c>
      <c r="J202" s="911">
        <v>0</v>
      </c>
    </row>
    <row r="203" spans="1:10">
      <c r="A203" s="907" t="s">
        <v>118</v>
      </c>
      <c r="B203" s="958" t="s">
        <v>937</v>
      </c>
      <c r="C203" s="852" t="s">
        <v>383</v>
      </c>
      <c r="D203" s="910">
        <v>6251924</v>
      </c>
      <c r="E203" s="910">
        <v>0</v>
      </c>
      <c r="F203" s="910">
        <v>637156.09</v>
      </c>
      <c r="G203" s="910">
        <v>0</v>
      </c>
      <c r="H203" s="910">
        <v>2065</v>
      </c>
      <c r="I203" s="910">
        <v>6891145.0899999999</v>
      </c>
      <c r="J203" s="911">
        <v>0</v>
      </c>
    </row>
    <row r="204" spans="1:10">
      <c r="A204" s="907" t="s">
        <v>118</v>
      </c>
      <c r="B204" s="958" t="s">
        <v>108</v>
      </c>
      <c r="C204" s="852" t="s">
        <v>384</v>
      </c>
      <c r="D204" s="910">
        <v>24053318</v>
      </c>
      <c r="E204" s="910">
        <v>0</v>
      </c>
      <c r="F204" s="910">
        <v>1702308.43</v>
      </c>
      <c r="G204" s="910">
        <v>0</v>
      </c>
      <c r="H204" s="910">
        <v>271949</v>
      </c>
      <c r="I204" s="910">
        <v>26027575.43</v>
      </c>
      <c r="J204" s="911">
        <v>0</v>
      </c>
    </row>
    <row r="205" spans="1:10">
      <c r="A205" s="907" t="s">
        <v>118</v>
      </c>
      <c r="B205" s="958" t="s">
        <v>940</v>
      </c>
      <c r="C205" s="852" t="s">
        <v>385</v>
      </c>
      <c r="D205" s="910">
        <v>46574805</v>
      </c>
      <c r="E205" s="910">
        <v>48999.28588791348</v>
      </c>
      <c r="F205" s="910">
        <v>2333409.13</v>
      </c>
      <c r="G205" s="910">
        <v>2961896.46</v>
      </c>
      <c r="H205" s="910">
        <v>86768</v>
      </c>
      <c r="I205" s="910">
        <v>51956878.590000004</v>
      </c>
      <c r="J205" s="911">
        <v>0.1</v>
      </c>
    </row>
    <row r="206" spans="1:10">
      <c r="A206" s="907" t="s">
        <v>118</v>
      </c>
      <c r="B206" s="958" t="s">
        <v>110</v>
      </c>
      <c r="C206" s="852" t="s">
        <v>386</v>
      </c>
      <c r="D206" s="910">
        <v>6665202</v>
      </c>
      <c r="E206" s="910">
        <v>0</v>
      </c>
      <c r="F206" s="910">
        <v>344799.78</v>
      </c>
      <c r="G206" s="910">
        <v>0</v>
      </c>
      <c r="H206" s="910">
        <v>150932</v>
      </c>
      <c r="I206" s="910">
        <v>7160933.7800000003</v>
      </c>
      <c r="J206" s="911">
        <v>0</v>
      </c>
    </row>
    <row r="207" spans="1:10">
      <c r="A207" s="907" t="s">
        <v>118</v>
      </c>
      <c r="B207" s="958" t="s">
        <v>1006</v>
      </c>
      <c r="C207" s="852" t="s">
        <v>387</v>
      </c>
      <c r="D207" s="910">
        <v>50462518</v>
      </c>
      <c r="E207" s="910">
        <v>0</v>
      </c>
      <c r="F207" s="910">
        <v>193097.36</v>
      </c>
      <c r="G207" s="910">
        <v>700000</v>
      </c>
      <c r="H207" s="910">
        <v>268949</v>
      </c>
      <c r="I207" s="910">
        <v>51624564.359999999</v>
      </c>
      <c r="J207" s="911">
        <v>0</v>
      </c>
    </row>
    <row r="208" spans="1:10">
      <c r="A208" s="907" t="s">
        <v>118</v>
      </c>
      <c r="B208" s="958" t="s">
        <v>112</v>
      </c>
      <c r="C208" s="852" t="s">
        <v>388</v>
      </c>
      <c r="D208" s="910">
        <v>35234467</v>
      </c>
      <c r="E208" s="910">
        <v>88285.84174099275</v>
      </c>
      <c r="F208" s="910">
        <v>950376.24</v>
      </c>
      <c r="G208" s="910">
        <v>0</v>
      </c>
      <c r="H208" s="910">
        <v>548108</v>
      </c>
      <c r="I208" s="910">
        <v>36732951.240000002</v>
      </c>
      <c r="J208" s="911">
        <v>0.3</v>
      </c>
    </row>
    <row r="209" spans="1:10">
      <c r="A209" s="907" t="s">
        <v>120</v>
      </c>
      <c r="B209" s="958" t="s">
        <v>930</v>
      </c>
      <c r="C209" s="852" t="s">
        <v>389</v>
      </c>
      <c r="D209" s="910">
        <v>68705459</v>
      </c>
      <c r="E209" s="910">
        <v>28014.646053544824</v>
      </c>
      <c r="F209" s="910">
        <v>1085936.68</v>
      </c>
      <c r="G209" s="910">
        <v>0</v>
      </c>
      <c r="H209" s="910">
        <v>945074</v>
      </c>
      <c r="I209" s="910">
        <v>70736469.680000007</v>
      </c>
      <c r="J209" s="911">
        <v>0</v>
      </c>
    </row>
    <row r="210" spans="1:10">
      <c r="A210" s="907" t="s">
        <v>120</v>
      </c>
      <c r="B210" s="958" t="s">
        <v>100</v>
      </c>
      <c r="C210" s="852" t="s">
        <v>390</v>
      </c>
      <c r="D210" s="910">
        <v>116152042</v>
      </c>
      <c r="E210" s="910">
        <v>0</v>
      </c>
      <c r="F210" s="910">
        <v>1162730.52</v>
      </c>
      <c r="G210" s="910">
        <v>4674999.99</v>
      </c>
      <c r="H210" s="910">
        <v>1519878</v>
      </c>
      <c r="I210" s="910">
        <v>123509650.50999999</v>
      </c>
      <c r="J210" s="911">
        <v>0</v>
      </c>
    </row>
    <row r="211" spans="1:10">
      <c r="A211" s="907" t="s">
        <v>120</v>
      </c>
      <c r="B211" s="958" t="s">
        <v>931</v>
      </c>
      <c r="C211" s="852" t="s">
        <v>391</v>
      </c>
      <c r="D211" s="910">
        <v>67437471</v>
      </c>
      <c r="E211" s="910">
        <v>115976.09925125958</v>
      </c>
      <c r="F211" s="910">
        <v>334291.93</v>
      </c>
      <c r="G211" s="910">
        <v>0</v>
      </c>
      <c r="H211" s="910">
        <v>3273548</v>
      </c>
      <c r="I211" s="910">
        <v>71045310.930000007</v>
      </c>
      <c r="J211" s="911">
        <v>0.2</v>
      </c>
    </row>
    <row r="212" spans="1:10">
      <c r="A212" s="907" t="s">
        <v>120</v>
      </c>
      <c r="B212" s="958" t="s">
        <v>102</v>
      </c>
      <c r="C212" s="852" t="s">
        <v>392</v>
      </c>
      <c r="D212" s="910">
        <v>56728224</v>
      </c>
      <c r="E212" s="910">
        <v>22197.213393100377</v>
      </c>
      <c r="F212" s="910">
        <v>3908903.93</v>
      </c>
      <c r="G212" s="910">
        <v>90000</v>
      </c>
      <c r="H212" s="910">
        <v>2136910</v>
      </c>
      <c r="I212" s="910">
        <v>62864037.93</v>
      </c>
      <c r="J212" s="911">
        <v>0</v>
      </c>
    </row>
    <row r="213" spans="1:10">
      <c r="A213" s="907" t="s">
        <v>120</v>
      </c>
      <c r="B213" s="958" t="s">
        <v>938</v>
      </c>
      <c r="C213" s="852" t="s">
        <v>393</v>
      </c>
      <c r="D213" s="910">
        <v>114520207</v>
      </c>
      <c r="E213" s="910">
        <v>89629.938241266384</v>
      </c>
      <c r="F213" s="910">
        <v>921828.66</v>
      </c>
      <c r="G213" s="910">
        <v>0</v>
      </c>
      <c r="H213" s="910">
        <v>1591865</v>
      </c>
      <c r="I213" s="910">
        <v>117033900.66</v>
      </c>
      <c r="J213" s="911">
        <v>0.1</v>
      </c>
    </row>
    <row r="214" spans="1:10">
      <c r="A214" s="907" t="s">
        <v>120</v>
      </c>
      <c r="B214" s="958" t="s">
        <v>104</v>
      </c>
      <c r="C214" s="852" t="s">
        <v>394</v>
      </c>
      <c r="D214" s="910">
        <v>71584366</v>
      </c>
      <c r="E214" s="910">
        <v>73393.645292924994</v>
      </c>
      <c r="F214" s="910">
        <v>813942.29</v>
      </c>
      <c r="G214" s="910">
        <v>89976.960000000006</v>
      </c>
      <c r="H214" s="910">
        <v>2484622</v>
      </c>
      <c r="I214" s="910">
        <v>74972907.25</v>
      </c>
      <c r="J214" s="911">
        <v>0.1</v>
      </c>
    </row>
    <row r="215" spans="1:10">
      <c r="A215" s="907" t="s">
        <v>120</v>
      </c>
      <c r="B215" s="958" t="s">
        <v>960</v>
      </c>
      <c r="C215" s="852" t="s">
        <v>395</v>
      </c>
      <c r="D215" s="910">
        <v>74231468</v>
      </c>
      <c r="E215" s="910">
        <v>75405.500037460617</v>
      </c>
      <c r="F215" s="910">
        <v>1359769.39</v>
      </c>
      <c r="G215" s="910">
        <v>0</v>
      </c>
      <c r="H215" s="910">
        <v>586053</v>
      </c>
      <c r="I215" s="910">
        <v>76177290.390000001</v>
      </c>
      <c r="J215" s="911">
        <v>0.1</v>
      </c>
    </row>
    <row r="216" spans="1:10">
      <c r="A216" s="907" t="s">
        <v>120</v>
      </c>
      <c r="B216" s="958" t="s">
        <v>106</v>
      </c>
      <c r="C216" s="852" t="s">
        <v>396</v>
      </c>
      <c r="D216" s="910">
        <v>69866730</v>
      </c>
      <c r="E216" s="910">
        <v>0</v>
      </c>
      <c r="F216" s="910">
        <v>455745.69</v>
      </c>
      <c r="G216" s="910">
        <v>226500</v>
      </c>
      <c r="H216" s="910">
        <v>1138681</v>
      </c>
      <c r="I216" s="910">
        <v>71687656.689999998</v>
      </c>
      <c r="J216" s="911">
        <v>0</v>
      </c>
    </row>
    <row r="217" spans="1:10">
      <c r="A217" s="907" t="s">
        <v>120</v>
      </c>
      <c r="B217" s="958" t="s">
        <v>937</v>
      </c>
      <c r="C217" s="852" t="s">
        <v>397</v>
      </c>
      <c r="D217" s="910">
        <v>73330935</v>
      </c>
      <c r="E217" s="910">
        <v>30719.861673785465</v>
      </c>
      <c r="F217" s="910">
        <v>375892.75</v>
      </c>
      <c r="G217" s="910">
        <v>0</v>
      </c>
      <c r="H217" s="910">
        <v>522460</v>
      </c>
      <c r="I217" s="910">
        <v>74229287.75</v>
      </c>
      <c r="J217" s="911">
        <v>0</v>
      </c>
    </row>
    <row r="218" spans="1:10">
      <c r="A218" s="907" t="s">
        <v>120</v>
      </c>
      <c r="B218" s="958" t="s">
        <v>108</v>
      </c>
      <c r="C218" s="852" t="s">
        <v>322</v>
      </c>
      <c r="D218" s="910">
        <v>21702100</v>
      </c>
      <c r="E218" s="910">
        <v>47622.377499089052</v>
      </c>
      <c r="F218" s="910">
        <v>104674.65</v>
      </c>
      <c r="G218" s="910">
        <v>0</v>
      </c>
      <c r="H218" s="910">
        <v>382279</v>
      </c>
      <c r="I218" s="910">
        <v>22189053.649999999</v>
      </c>
      <c r="J218" s="911">
        <v>0.2</v>
      </c>
    </row>
    <row r="219" spans="1:10">
      <c r="A219" s="907" t="s">
        <v>120</v>
      </c>
      <c r="B219" s="958" t="s">
        <v>940</v>
      </c>
      <c r="C219" s="852" t="s">
        <v>398</v>
      </c>
      <c r="D219" s="910">
        <v>55514231</v>
      </c>
      <c r="E219" s="910">
        <v>0</v>
      </c>
      <c r="F219" s="910">
        <v>3118781.62</v>
      </c>
      <c r="G219" s="910">
        <v>735300.98</v>
      </c>
      <c r="H219" s="910">
        <v>1124394</v>
      </c>
      <c r="I219" s="910">
        <v>60492707.599999994</v>
      </c>
      <c r="J219" s="911">
        <v>0</v>
      </c>
    </row>
    <row r="220" spans="1:10">
      <c r="A220" s="907" t="s">
        <v>120</v>
      </c>
      <c r="B220" s="958" t="s">
        <v>110</v>
      </c>
      <c r="C220" s="852" t="s">
        <v>399</v>
      </c>
      <c r="D220" s="910">
        <v>32861417</v>
      </c>
      <c r="E220" s="910">
        <v>0</v>
      </c>
      <c r="F220" s="910">
        <v>522557.18</v>
      </c>
      <c r="G220" s="910">
        <v>94395</v>
      </c>
      <c r="H220" s="910">
        <v>2846406</v>
      </c>
      <c r="I220" s="910">
        <v>36324775.18</v>
      </c>
      <c r="J220" s="911">
        <v>0</v>
      </c>
    </row>
    <row r="221" spans="1:10">
      <c r="A221" s="907" t="s">
        <v>120</v>
      </c>
      <c r="B221" s="958" t="s">
        <v>1006</v>
      </c>
      <c r="C221" s="852" t="s">
        <v>400</v>
      </c>
      <c r="D221" s="910">
        <v>126701289</v>
      </c>
      <c r="E221" s="910">
        <v>146805.19487533945</v>
      </c>
      <c r="F221" s="910">
        <v>196536.53</v>
      </c>
      <c r="G221" s="910">
        <v>0</v>
      </c>
      <c r="H221" s="910">
        <v>1153553</v>
      </c>
      <c r="I221" s="910">
        <v>128051378.53</v>
      </c>
      <c r="J221" s="911">
        <v>0.1</v>
      </c>
    </row>
    <row r="222" spans="1:10">
      <c r="A222" s="907" t="s">
        <v>120</v>
      </c>
      <c r="B222" s="958" t="s">
        <v>112</v>
      </c>
      <c r="C222" s="852" t="s">
        <v>401</v>
      </c>
      <c r="D222" s="910">
        <v>117782366</v>
      </c>
      <c r="E222" s="910">
        <v>281864.19087260216</v>
      </c>
      <c r="F222" s="910">
        <v>2165805.91</v>
      </c>
      <c r="G222" s="910">
        <v>0</v>
      </c>
      <c r="H222" s="910">
        <v>2561960</v>
      </c>
      <c r="I222" s="910">
        <v>122510131.91</v>
      </c>
      <c r="J222" s="911">
        <v>0.2</v>
      </c>
    </row>
    <row r="223" spans="1:10">
      <c r="A223" s="907" t="s">
        <v>120</v>
      </c>
      <c r="B223" s="958" t="s">
        <v>954</v>
      </c>
      <c r="C223" s="852" t="s">
        <v>402</v>
      </c>
      <c r="D223" s="910">
        <v>164226878</v>
      </c>
      <c r="E223" s="910">
        <v>140494.31387881926</v>
      </c>
      <c r="F223" s="910">
        <v>7659822.3200000003</v>
      </c>
      <c r="G223" s="910">
        <v>772861.97</v>
      </c>
      <c r="H223" s="910">
        <v>2703268</v>
      </c>
      <c r="I223" s="910">
        <v>175362830.28999999</v>
      </c>
      <c r="J223" s="911">
        <v>0.1</v>
      </c>
    </row>
    <row r="224" spans="1:10">
      <c r="A224" s="907" t="s">
        <v>120</v>
      </c>
      <c r="B224" s="958" t="s">
        <v>114</v>
      </c>
      <c r="C224" s="852" t="s">
        <v>403</v>
      </c>
      <c r="D224" s="910">
        <v>33266745</v>
      </c>
      <c r="E224" s="910">
        <v>70019.662288317981</v>
      </c>
      <c r="F224" s="910">
        <v>459772.53</v>
      </c>
      <c r="G224" s="910">
        <v>0</v>
      </c>
      <c r="H224" s="910">
        <v>153491</v>
      </c>
      <c r="I224" s="910">
        <v>33880008.530000001</v>
      </c>
      <c r="J224" s="911">
        <v>0.2</v>
      </c>
    </row>
    <row r="225" spans="1:10">
      <c r="A225" s="907" t="s">
        <v>122</v>
      </c>
      <c r="B225" s="958" t="s">
        <v>930</v>
      </c>
      <c r="C225" s="852" t="s">
        <v>404</v>
      </c>
      <c r="D225" s="910">
        <v>69485220</v>
      </c>
      <c r="E225" s="910">
        <v>151243.53338103072</v>
      </c>
      <c r="F225" s="910">
        <v>2723056.88</v>
      </c>
      <c r="G225" s="910">
        <v>0</v>
      </c>
      <c r="H225" s="910">
        <v>1663820</v>
      </c>
      <c r="I225" s="910">
        <v>73872096.879999995</v>
      </c>
      <c r="J225" s="911">
        <v>0.2</v>
      </c>
    </row>
    <row r="226" spans="1:10">
      <c r="A226" s="907" t="s">
        <v>122</v>
      </c>
      <c r="B226" s="958" t="s">
        <v>100</v>
      </c>
      <c r="C226" s="852" t="s">
        <v>377</v>
      </c>
      <c r="D226" s="910">
        <v>44231802</v>
      </c>
      <c r="E226" s="910">
        <v>0</v>
      </c>
      <c r="F226" s="910">
        <v>916829.62</v>
      </c>
      <c r="G226" s="910">
        <v>0</v>
      </c>
      <c r="H226" s="910">
        <v>1284600</v>
      </c>
      <c r="I226" s="910">
        <v>46433231.619999997</v>
      </c>
      <c r="J226" s="911">
        <v>0</v>
      </c>
    </row>
    <row r="227" spans="1:10">
      <c r="A227" s="907" t="s">
        <v>122</v>
      </c>
      <c r="B227" s="958" t="s">
        <v>931</v>
      </c>
      <c r="C227" s="852" t="s">
        <v>405</v>
      </c>
      <c r="D227" s="910">
        <v>143282728</v>
      </c>
      <c r="E227" s="910">
        <v>0</v>
      </c>
      <c r="F227" s="910">
        <v>4258590.2300000004</v>
      </c>
      <c r="G227" s="910">
        <v>0</v>
      </c>
      <c r="H227" s="910">
        <v>3326785</v>
      </c>
      <c r="I227" s="910">
        <v>150868103.22999999</v>
      </c>
      <c r="J227" s="911">
        <v>0</v>
      </c>
    </row>
    <row r="228" spans="1:10">
      <c r="A228" s="907" t="s">
        <v>122</v>
      </c>
      <c r="B228" s="958" t="s">
        <v>102</v>
      </c>
      <c r="C228" s="852" t="s">
        <v>406</v>
      </c>
      <c r="D228" s="910">
        <v>19419928</v>
      </c>
      <c r="E228" s="910">
        <v>0</v>
      </c>
      <c r="F228" s="910">
        <v>859964.35</v>
      </c>
      <c r="G228" s="910">
        <v>0</v>
      </c>
      <c r="H228" s="910">
        <v>595737</v>
      </c>
      <c r="I228" s="910">
        <v>20875629.350000001</v>
      </c>
      <c r="J228" s="911">
        <v>0</v>
      </c>
    </row>
    <row r="229" spans="1:10">
      <c r="A229" s="907" t="s">
        <v>122</v>
      </c>
      <c r="B229" s="958" t="s">
        <v>938</v>
      </c>
      <c r="C229" s="852" t="s">
        <v>407</v>
      </c>
      <c r="D229" s="910">
        <v>50698803</v>
      </c>
      <c r="E229" s="910">
        <v>0</v>
      </c>
      <c r="F229" s="910">
        <v>3432316.55</v>
      </c>
      <c r="G229" s="910">
        <v>0</v>
      </c>
      <c r="H229" s="910">
        <v>649461</v>
      </c>
      <c r="I229" s="910">
        <v>54780580.549999997</v>
      </c>
      <c r="J229" s="911">
        <v>0</v>
      </c>
    </row>
    <row r="230" spans="1:10">
      <c r="A230" s="907" t="s">
        <v>122</v>
      </c>
      <c r="B230" s="958" t="s">
        <v>104</v>
      </c>
      <c r="C230" s="852" t="s">
        <v>408</v>
      </c>
      <c r="D230" s="910">
        <v>34864538</v>
      </c>
      <c r="E230" s="910">
        <v>0</v>
      </c>
      <c r="F230" s="910">
        <v>1090683.3999999999</v>
      </c>
      <c r="G230" s="910">
        <v>300000</v>
      </c>
      <c r="H230" s="910">
        <v>235662</v>
      </c>
      <c r="I230" s="910">
        <v>36490883.399999999</v>
      </c>
      <c r="J230" s="911">
        <v>0</v>
      </c>
    </row>
    <row r="231" spans="1:10">
      <c r="A231" s="907" t="s">
        <v>122</v>
      </c>
      <c r="B231" s="958" t="s">
        <v>960</v>
      </c>
      <c r="C231" s="852" t="s">
        <v>409</v>
      </c>
      <c r="D231" s="910">
        <v>55488039</v>
      </c>
      <c r="E231" s="910">
        <v>55152.555107595392</v>
      </c>
      <c r="F231" s="910">
        <v>268625.53000000003</v>
      </c>
      <c r="G231" s="910">
        <v>0</v>
      </c>
      <c r="H231" s="910">
        <v>456895</v>
      </c>
      <c r="I231" s="910">
        <v>56213559.530000001</v>
      </c>
      <c r="J231" s="911">
        <v>0.1</v>
      </c>
    </row>
    <row r="232" spans="1:10">
      <c r="A232" s="907" t="s">
        <v>122</v>
      </c>
      <c r="B232" s="958" t="s">
        <v>106</v>
      </c>
      <c r="C232" s="852" t="s">
        <v>410</v>
      </c>
      <c r="D232" s="910">
        <v>74966701</v>
      </c>
      <c r="E232" s="910">
        <v>0</v>
      </c>
      <c r="F232" s="910">
        <v>2492738.3199999998</v>
      </c>
      <c r="G232" s="910">
        <v>1250000</v>
      </c>
      <c r="H232" s="910">
        <v>769361</v>
      </c>
      <c r="I232" s="910">
        <v>79478800.319999993</v>
      </c>
      <c r="J232" s="911">
        <v>0</v>
      </c>
    </row>
    <row r="233" spans="1:10">
      <c r="A233" s="907" t="s">
        <v>122</v>
      </c>
      <c r="B233" s="958" t="s">
        <v>937</v>
      </c>
      <c r="C233" s="852" t="s">
        <v>411</v>
      </c>
      <c r="D233" s="910">
        <v>39146568</v>
      </c>
      <c r="E233" s="910">
        <v>0</v>
      </c>
      <c r="F233" s="910">
        <v>699228.96</v>
      </c>
      <c r="G233" s="910">
        <v>0</v>
      </c>
      <c r="H233" s="910">
        <v>681387</v>
      </c>
      <c r="I233" s="910">
        <v>40527183.960000001</v>
      </c>
      <c r="J233" s="911">
        <v>0</v>
      </c>
    </row>
    <row r="234" spans="1:10">
      <c r="A234" s="907" t="s">
        <v>122</v>
      </c>
      <c r="B234" s="958" t="s">
        <v>108</v>
      </c>
      <c r="C234" s="852" t="s">
        <v>412</v>
      </c>
      <c r="D234" s="910">
        <v>73755411</v>
      </c>
      <c r="E234" s="910">
        <v>0</v>
      </c>
      <c r="F234" s="910">
        <v>1717771.23</v>
      </c>
      <c r="G234" s="910">
        <v>0</v>
      </c>
      <c r="H234" s="910">
        <v>1285642</v>
      </c>
      <c r="I234" s="910">
        <v>76758824.230000004</v>
      </c>
      <c r="J234" s="911">
        <v>0</v>
      </c>
    </row>
    <row r="235" spans="1:10">
      <c r="A235" s="907" t="s">
        <v>122</v>
      </c>
      <c r="B235" s="958" t="s">
        <v>940</v>
      </c>
      <c r="C235" s="852" t="s">
        <v>413</v>
      </c>
      <c r="D235" s="910">
        <v>82848697</v>
      </c>
      <c r="E235" s="910">
        <v>6114.6836559590683</v>
      </c>
      <c r="F235" s="910">
        <v>975011.42</v>
      </c>
      <c r="G235" s="910">
        <v>0</v>
      </c>
      <c r="H235" s="910">
        <v>936737</v>
      </c>
      <c r="I235" s="910">
        <v>84760445.420000002</v>
      </c>
      <c r="J235" s="911">
        <v>0</v>
      </c>
    </row>
    <row r="236" spans="1:10">
      <c r="A236" s="907" t="s">
        <v>122</v>
      </c>
      <c r="B236" s="958" t="s">
        <v>110</v>
      </c>
      <c r="C236" s="852" t="s">
        <v>414</v>
      </c>
      <c r="D236" s="910">
        <v>24388897</v>
      </c>
      <c r="E236" s="910">
        <v>0</v>
      </c>
      <c r="F236" s="910">
        <v>427865.29</v>
      </c>
      <c r="G236" s="910">
        <v>0</v>
      </c>
      <c r="H236" s="910">
        <v>218182</v>
      </c>
      <c r="I236" s="910">
        <v>25034944.289999999</v>
      </c>
      <c r="J236" s="911">
        <v>0</v>
      </c>
    </row>
    <row r="237" spans="1:10">
      <c r="A237" s="907" t="s">
        <v>122</v>
      </c>
      <c r="B237" s="958" t="s">
        <v>1006</v>
      </c>
      <c r="C237" s="852" t="s">
        <v>415</v>
      </c>
      <c r="D237" s="910">
        <v>152481226</v>
      </c>
      <c r="E237" s="910">
        <v>0</v>
      </c>
      <c r="F237" s="910">
        <v>7395023.3399999999</v>
      </c>
      <c r="G237" s="910">
        <v>310986.5</v>
      </c>
      <c r="H237" s="910">
        <v>1287355</v>
      </c>
      <c r="I237" s="910">
        <v>161474590.84</v>
      </c>
      <c r="J237" s="911">
        <v>0</v>
      </c>
    </row>
    <row r="238" spans="1:10">
      <c r="A238" s="907" t="s">
        <v>122</v>
      </c>
      <c r="B238" s="958" t="s">
        <v>112</v>
      </c>
      <c r="C238" s="852" t="s">
        <v>416</v>
      </c>
      <c r="D238" s="910">
        <v>29890791</v>
      </c>
      <c r="E238" s="910">
        <v>0</v>
      </c>
      <c r="F238" s="910">
        <v>329230</v>
      </c>
      <c r="G238" s="910">
        <v>94000</v>
      </c>
      <c r="H238" s="910">
        <v>464462</v>
      </c>
      <c r="I238" s="910">
        <v>30778483</v>
      </c>
      <c r="J238" s="911">
        <v>0</v>
      </c>
    </row>
    <row r="239" spans="1:10">
      <c r="A239" s="907" t="s">
        <v>122</v>
      </c>
      <c r="B239" s="958" t="s">
        <v>954</v>
      </c>
      <c r="C239" s="852" t="s">
        <v>417</v>
      </c>
      <c r="D239" s="910">
        <v>123398408</v>
      </c>
      <c r="E239" s="910">
        <v>0</v>
      </c>
      <c r="F239" s="910">
        <v>751838.38</v>
      </c>
      <c r="G239" s="910">
        <v>0</v>
      </c>
      <c r="H239" s="910">
        <v>1382232</v>
      </c>
      <c r="I239" s="910">
        <v>125532478.38</v>
      </c>
      <c r="J239" s="911">
        <v>0</v>
      </c>
    </row>
    <row r="240" spans="1:10">
      <c r="A240" s="907" t="s">
        <v>122</v>
      </c>
      <c r="B240" s="958" t="s">
        <v>114</v>
      </c>
      <c r="C240" s="852" t="s">
        <v>418</v>
      </c>
      <c r="D240" s="910">
        <v>77636797</v>
      </c>
      <c r="E240" s="910">
        <v>0</v>
      </c>
      <c r="F240" s="910">
        <v>1818997.21</v>
      </c>
      <c r="G240" s="910">
        <v>40490.04</v>
      </c>
      <c r="H240" s="910">
        <v>1272017</v>
      </c>
      <c r="I240" s="910">
        <v>80768301.25</v>
      </c>
      <c r="J240" s="911">
        <v>0</v>
      </c>
    </row>
    <row r="241" spans="1:10">
      <c r="A241" s="907" t="s">
        <v>122</v>
      </c>
      <c r="B241" s="958" t="s">
        <v>976</v>
      </c>
      <c r="C241" s="852" t="s">
        <v>419</v>
      </c>
      <c r="D241" s="910">
        <v>144939122</v>
      </c>
      <c r="E241" s="910">
        <v>0</v>
      </c>
      <c r="F241" s="910">
        <v>4565108.7300000004</v>
      </c>
      <c r="G241" s="910">
        <v>300000</v>
      </c>
      <c r="H241" s="910">
        <v>9924569</v>
      </c>
      <c r="I241" s="910">
        <v>159728799.72999999</v>
      </c>
      <c r="J241" s="911">
        <v>0</v>
      </c>
    </row>
    <row r="242" spans="1:10">
      <c r="A242" s="907" t="s">
        <v>124</v>
      </c>
      <c r="B242" s="958" t="s">
        <v>930</v>
      </c>
      <c r="C242" s="852" t="s">
        <v>420</v>
      </c>
      <c r="D242" s="910">
        <v>67464462</v>
      </c>
      <c r="E242" s="910">
        <v>0</v>
      </c>
      <c r="F242" s="910">
        <v>785968.82</v>
      </c>
      <c r="G242" s="910">
        <v>0</v>
      </c>
      <c r="H242" s="910">
        <v>846276</v>
      </c>
      <c r="I242" s="910">
        <v>69096706.819999993</v>
      </c>
      <c r="J242" s="911">
        <v>0</v>
      </c>
    </row>
    <row r="243" spans="1:10">
      <c r="A243" s="907" t="s">
        <v>124</v>
      </c>
      <c r="B243" s="958" t="s">
        <v>100</v>
      </c>
      <c r="C243" s="852" t="s">
        <v>421</v>
      </c>
      <c r="D243" s="910">
        <v>58797709</v>
      </c>
      <c r="E243" s="910">
        <v>0</v>
      </c>
      <c r="F243" s="910">
        <v>226611.28</v>
      </c>
      <c r="G243" s="910">
        <v>0</v>
      </c>
      <c r="H243" s="910">
        <v>1014061</v>
      </c>
      <c r="I243" s="910">
        <v>60038381.280000001</v>
      </c>
      <c r="J243" s="911">
        <v>0</v>
      </c>
    </row>
    <row r="244" spans="1:10">
      <c r="A244" s="907" t="s">
        <v>124</v>
      </c>
      <c r="B244" s="958" t="s">
        <v>931</v>
      </c>
      <c r="C244" s="852" t="s">
        <v>422</v>
      </c>
      <c r="D244" s="910">
        <v>36981173</v>
      </c>
      <c r="E244" s="910">
        <v>123441.54442897634</v>
      </c>
      <c r="F244" s="910">
        <v>238689.94</v>
      </c>
      <c r="G244" s="910">
        <v>1373.55</v>
      </c>
      <c r="H244" s="910">
        <v>294066</v>
      </c>
      <c r="I244" s="910">
        <v>37515302.489999995</v>
      </c>
      <c r="J244" s="911">
        <v>0.3</v>
      </c>
    </row>
    <row r="245" spans="1:10">
      <c r="A245" s="907" t="s">
        <v>124</v>
      </c>
      <c r="B245" s="958" t="s">
        <v>102</v>
      </c>
      <c r="C245" s="852" t="s">
        <v>423</v>
      </c>
      <c r="D245" s="910">
        <v>37440880</v>
      </c>
      <c r="E245" s="910">
        <v>0</v>
      </c>
      <c r="F245" s="910">
        <v>16751.86</v>
      </c>
      <c r="G245" s="910">
        <v>99800</v>
      </c>
      <c r="H245" s="910">
        <v>1795765</v>
      </c>
      <c r="I245" s="910">
        <v>39353196.859999999</v>
      </c>
      <c r="J245" s="911">
        <v>0</v>
      </c>
    </row>
    <row r="246" spans="1:10">
      <c r="A246" s="907" t="s">
        <v>124</v>
      </c>
      <c r="B246" s="958" t="s">
        <v>938</v>
      </c>
      <c r="C246" s="852" t="s">
        <v>424</v>
      </c>
      <c r="D246" s="910">
        <v>61531230</v>
      </c>
      <c r="E246" s="910">
        <v>0</v>
      </c>
      <c r="F246" s="910">
        <v>1421872.54</v>
      </c>
      <c r="G246" s="910">
        <v>0</v>
      </c>
      <c r="H246" s="910">
        <v>162988</v>
      </c>
      <c r="I246" s="910">
        <v>63116090.539999999</v>
      </c>
      <c r="J246" s="911">
        <v>0</v>
      </c>
    </row>
    <row r="247" spans="1:10">
      <c r="A247" s="907" t="s">
        <v>124</v>
      </c>
      <c r="B247" s="958" t="s">
        <v>104</v>
      </c>
      <c r="C247" s="852" t="s">
        <v>425</v>
      </c>
      <c r="D247" s="910">
        <v>50840239</v>
      </c>
      <c r="E247" s="910">
        <v>75767.605244675346</v>
      </c>
      <c r="F247" s="910">
        <v>1676008.59</v>
      </c>
      <c r="G247" s="910">
        <v>0</v>
      </c>
      <c r="H247" s="910">
        <v>2505049</v>
      </c>
      <c r="I247" s="910">
        <v>55021296.590000004</v>
      </c>
      <c r="J247" s="911">
        <v>0.1</v>
      </c>
    </row>
    <row r="248" spans="1:10">
      <c r="A248" s="907" t="s">
        <v>124</v>
      </c>
      <c r="B248" s="958" t="s">
        <v>960</v>
      </c>
      <c r="C248" s="852" t="s">
        <v>426</v>
      </c>
      <c r="D248" s="910">
        <v>111059062</v>
      </c>
      <c r="E248" s="910">
        <v>0</v>
      </c>
      <c r="F248" s="910">
        <v>2288477.08</v>
      </c>
      <c r="G248" s="910">
        <v>2373000</v>
      </c>
      <c r="H248" s="910">
        <v>761186</v>
      </c>
      <c r="I248" s="910">
        <v>116481725.08</v>
      </c>
      <c r="J248" s="911">
        <v>0</v>
      </c>
    </row>
    <row r="249" spans="1:10">
      <c r="A249" s="907" t="s">
        <v>124</v>
      </c>
      <c r="B249" s="958" t="s">
        <v>106</v>
      </c>
      <c r="C249" s="852" t="s">
        <v>427</v>
      </c>
      <c r="D249" s="910">
        <v>32602935</v>
      </c>
      <c r="E249" s="910">
        <v>0</v>
      </c>
      <c r="F249" s="910">
        <v>266532.96000000002</v>
      </c>
      <c r="G249" s="910">
        <v>0</v>
      </c>
      <c r="H249" s="910">
        <v>759086</v>
      </c>
      <c r="I249" s="910">
        <v>33628553.960000001</v>
      </c>
      <c r="J249" s="911">
        <v>0</v>
      </c>
    </row>
    <row r="250" spans="1:10">
      <c r="A250" s="907" t="s">
        <v>124</v>
      </c>
      <c r="B250" s="958" t="s">
        <v>937</v>
      </c>
      <c r="C250" s="852" t="s">
        <v>428</v>
      </c>
      <c r="D250" s="910">
        <v>57529278</v>
      </c>
      <c r="E250" s="910">
        <v>24542.200978449775</v>
      </c>
      <c r="F250" s="910">
        <v>1597783.11</v>
      </c>
      <c r="G250" s="910">
        <v>0</v>
      </c>
      <c r="H250" s="910">
        <v>2812009</v>
      </c>
      <c r="I250" s="910">
        <v>61939070.109999999</v>
      </c>
      <c r="J250" s="911">
        <v>0</v>
      </c>
    </row>
    <row r="251" spans="1:10">
      <c r="A251" s="907" t="s">
        <v>124</v>
      </c>
      <c r="B251" s="958" t="s">
        <v>108</v>
      </c>
      <c r="C251" s="852" t="s">
        <v>429</v>
      </c>
      <c r="D251" s="910">
        <v>80340285</v>
      </c>
      <c r="E251" s="910">
        <v>172644.55619027311</v>
      </c>
      <c r="F251" s="910">
        <v>1687278.47</v>
      </c>
      <c r="G251" s="910">
        <v>0</v>
      </c>
      <c r="H251" s="910">
        <v>1234609</v>
      </c>
      <c r="I251" s="910">
        <v>83262172.469999999</v>
      </c>
      <c r="J251" s="911">
        <v>0.2</v>
      </c>
    </row>
    <row r="252" spans="1:10">
      <c r="A252" s="907" t="s">
        <v>124</v>
      </c>
      <c r="B252" s="958" t="s">
        <v>940</v>
      </c>
      <c r="C252" s="852" t="s">
        <v>430</v>
      </c>
      <c r="D252" s="910">
        <v>66682579</v>
      </c>
      <c r="E252" s="910">
        <v>0</v>
      </c>
      <c r="F252" s="910">
        <v>1213983.51</v>
      </c>
      <c r="G252" s="910">
        <v>2983552.54</v>
      </c>
      <c r="H252" s="910">
        <v>1684890</v>
      </c>
      <c r="I252" s="910">
        <v>72565005.050000012</v>
      </c>
      <c r="J252" s="911">
        <v>0</v>
      </c>
    </row>
    <row r="253" spans="1:10">
      <c r="A253" s="907" t="s">
        <v>124</v>
      </c>
      <c r="B253" s="958" t="s">
        <v>110</v>
      </c>
      <c r="C253" s="852" t="s">
        <v>431</v>
      </c>
      <c r="D253" s="910">
        <v>41676070</v>
      </c>
      <c r="E253" s="910">
        <v>0</v>
      </c>
      <c r="F253" s="910">
        <v>2050772.81</v>
      </c>
      <c r="G253" s="910">
        <v>194272.96</v>
      </c>
      <c r="H253" s="910">
        <v>818231</v>
      </c>
      <c r="I253" s="910">
        <v>44739346.770000003</v>
      </c>
      <c r="J253" s="911">
        <v>0</v>
      </c>
    </row>
    <row r="254" spans="1:10">
      <c r="A254" s="907" t="s">
        <v>124</v>
      </c>
      <c r="B254" s="958" t="s">
        <v>1006</v>
      </c>
      <c r="C254" s="852" t="s">
        <v>432</v>
      </c>
      <c r="D254" s="910">
        <v>38618065</v>
      </c>
      <c r="E254" s="910">
        <v>0</v>
      </c>
      <c r="F254" s="910">
        <v>1407459.5</v>
      </c>
      <c r="G254" s="910">
        <v>0</v>
      </c>
      <c r="H254" s="910">
        <v>139322</v>
      </c>
      <c r="I254" s="910">
        <v>40164846.5</v>
      </c>
      <c r="J254" s="911">
        <v>0</v>
      </c>
    </row>
    <row r="255" spans="1:10">
      <c r="A255" s="907" t="s">
        <v>126</v>
      </c>
      <c r="B255" s="958" t="s">
        <v>930</v>
      </c>
      <c r="C255" s="852" t="s">
        <v>433</v>
      </c>
      <c r="D255" s="910">
        <v>40416340</v>
      </c>
      <c r="E255" s="910">
        <v>24477.851543086057</v>
      </c>
      <c r="F255" s="910">
        <v>2272677.13</v>
      </c>
      <c r="G255" s="910">
        <v>200000</v>
      </c>
      <c r="H255" s="910">
        <v>53411</v>
      </c>
      <c r="I255" s="910">
        <v>42942428.130000003</v>
      </c>
      <c r="J255" s="911">
        <v>0.1</v>
      </c>
    </row>
    <row r="256" spans="1:10">
      <c r="A256" s="907" t="s">
        <v>126</v>
      </c>
      <c r="B256" s="958" t="s">
        <v>100</v>
      </c>
      <c r="C256" s="852" t="s">
        <v>434</v>
      </c>
      <c r="D256" s="910">
        <v>26964909</v>
      </c>
      <c r="E256" s="910">
        <v>0</v>
      </c>
      <c r="F256" s="910">
        <v>732392.55</v>
      </c>
      <c r="G256" s="910">
        <v>0</v>
      </c>
      <c r="H256" s="910">
        <v>250677</v>
      </c>
      <c r="I256" s="910">
        <v>27947978.550000001</v>
      </c>
      <c r="J256" s="911">
        <v>0</v>
      </c>
    </row>
    <row r="257" spans="1:10">
      <c r="A257" s="907" t="s">
        <v>126</v>
      </c>
      <c r="B257" s="958" t="s">
        <v>931</v>
      </c>
      <c r="C257" s="852" t="s">
        <v>435</v>
      </c>
      <c r="D257" s="910">
        <v>52546959</v>
      </c>
      <c r="E257" s="910">
        <v>0</v>
      </c>
      <c r="F257" s="910">
        <v>2600554.39</v>
      </c>
      <c r="G257" s="910">
        <v>97796.94</v>
      </c>
      <c r="H257" s="910">
        <v>413348</v>
      </c>
      <c r="I257" s="910">
        <v>55658658.329999998</v>
      </c>
      <c r="J257" s="911">
        <v>0</v>
      </c>
    </row>
    <row r="258" spans="1:10">
      <c r="A258" s="907" t="s">
        <v>126</v>
      </c>
      <c r="B258" s="958" t="s">
        <v>102</v>
      </c>
      <c r="C258" s="852" t="s">
        <v>436</v>
      </c>
      <c r="D258" s="910">
        <v>20766545</v>
      </c>
      <c r="E258" s="910">
        <v>0</v>
      </c>
      <c r="F258" s="910">
        <v>956169.28</v>
      </c>
      <c r="G258" s="910">
        <v>0</v>
      </c>
      <c r="H258" s="910">
        <v>36563</v>
      </c>
      <c r="I258" s="910">
        <v>21759277.280000001</v>
      </c>
      <c r="J258" s="911">
        <v>0</v>
      </c>
    </row>
    <row r="259" spans="1:10">
      <c r="A259" s="907" t="s">
        <v>126</v>
      </c>
      <c r="B259" s="958" t="s">
        <v>938</v>
      </c>
      <c r="C259" s="852" t="s">
        <v>437</v>
      </c>
      <c r="D259" s="910">
        <v>97532947</v>
      </c>
      <c r="E259" s="910">
        <v>89911.500016473699</v>
      </c>
      <c r="F259" s="910">
        <v>2441024.87</v>
      </c>
      <c r="G259" s="910">
        <v>0</v>
      </c>
      <c r="H259" s="910">
        <v>896283</v>
      </c>
      <c r="I259" s="910">
        <v>100870254.87</v>
      </c>
      <c r="J259" s="911">
        <v>0.1</v>
      </c>
    </row>
    <row r="260" spans="1:10">
      <c r="A260" s="907" t="s">
        <v>126</v>
      </c>
      <c r="B260" s="958" t="s">
        <v>104</v>
      </c>
      <c r="C260" s="852" t="s">
        <v>438</v>
      </c>
      <c r="D260" s="910">
        <v>64671889</v>
      </c>
      <c r="E260" s="910">
        <v>124070.85701128222</v>
      </c>
      <c r="F260" s="910">
        <v>2649826.3199999998</v>
      </c>
      <c r="G260" s="910">
        <v>0</v>
      </c>
      <c r="H260" s="910">
        <v>638168</v>
      </c>
      <c r="I260" s="910">
        <v>67959883.319999993</v>
      </c>
      <c r="J260" s="911">
        <v>0.2</v>
      </c>
    </row>
    <row r="261" spans="1:10">
      <c r="A261" s="907" t="s">
        <v>126</v>
      </c>
      <c r="B261" s="958" t="s">
        <v>960</v>
      </c>
      <c r="C261" s="852" t="s">
        <v>439</v>
      </c>
      <c r="D261" s="910">
        <v>94042549</v>
      </c>
      <c r="E261" s="910">
        <v>123058.92979147557</v>
      </c>
      <c r="F261" s="910">
        <v>1085841.42</v>
      </c>
      <c r="G261" s="910">
        <v>840376.38</v>
      </c>
      <c r="H261" s="910">
        <v>834298</v>
      </c>
      <c r="I261" s="910">
        <v>96803064.799999997</v>
      </c>
      <c r="J261" s="911">
        <v>0.1</v>
      </c>
    </row>
    <row r="262" spans="1:10">
      <c r="A262" s="907" t="s">
        <v>126</v>
      </c>
      <c r="B262" s="958" t="s">
        <v>106</v>
      </c>
      <c r="C262" s="852" t="s">
        <v>440</v>
      </c>
      <c r="D262" s="910">
        <v>48252119</v>
      </c>
      <c r="E262" s="910">
        <v>41055.946532403024</v>
      </c>
      <c r="F262" s="910">
        <v>4034759.94</v>
      </c>
      <c r="G262" s="910">
        <v>100000</v>
      </c>
      <c r="H262" s="910">
        <v>410955</v>
      </c>
      <c r="I262" s="910">
        <v>52797833.939999998</v>
      </c>
      <c r="J262" s="911">
        <v>0.1</v>
      </c>
    </row>
    <row r="263" spans="1:10">
      <c r="A263" s="907" t="s">
        <v>126</v>
      </c>
      <c r="B263" s="958" t="s">
        <v>937</v>
      </c>
      <c r="C263" s="852" t="s">
        <v>441</v>
      </c>
      <c r="D263" s="910">
        <v>36271315</v>
      </c>
      <c r="E263" s="910">
        <v>61583.121818637359</v>
      </c>
      <c r="F263" s="910">
        <v>673804.47</v>
      </c>
      <c r="G263" s="910">
        <v>227300</v>
      </c>
      <c r="H263" s="910">
        <v>152579</v>
      </c>
      <c r="I263" s="910">
        <v>37324998.469999999</v>
      </c>
      <c r="J263" s="911">
        <v>0.2</v>
      </c>
    </row>
    <row r="264" spans="1:10">
      <c r="A264" s="907" t="s">
        <v>126</v>
      </c>
      <c r="B264" s="958" t="s">
        <v>108</v>
      </c>
      <c r="C264" s="852" t="s">
        <v>442</v>
      </c>
      <c r="D264" s="910">
        <v>36204153</v>
      </c>
      <c r="E264" s="910">
        <v>88734.321735145728</v>
      </c>
      <c r="F264" s="910">
        <v>877866.6</v>
      </c>
      <c r="G264" s="910">
        <v>469000</v>
      </c>
      <c r="H264" s="910">
        <v>461838</v>
      </c>
      <c r="I264" s="910">
        <v>38012857.600000001</v>
      </c>
      <c r="J264" s="911">
        <v>0.2</v>
      </c>
    </row>
    <row r="265" spans="1:10">
      <c r="A265" s="907" t="s">
        <v>126</v>
      </c>
      <c r="B265" s="958" t="s">
        <v>940</v>
      </c>
      <c r="C265" s="852" t="s">
        <v>443</v>
      </c>
      <c r="D265" s="910">
        <v>32551425</v>
      </c>
      <c r="E265" s="910">
        <v>0</v>
      </c>
      <c r="F265" s="910">
        <v>1164597.6200000001</v>
      </c>
      <c r="G265" s="910">
        <v>0</v>
      </c>
      <c r="H265" s="910">
        <v>117696</v>
      </c>
      <c r="I265" s="910">
        <v>33833718.619999997</v>
      </c>
      <c r="J265" s="911">
        <v>0</v>
      </c>
    </row>
    <row r="266" spans="1:10">
      <c r="A266" s="907" t="s">
        <v>126</v>
      </c>
      <c r="B266" s="958" t="s">
        <v>110</v>
      </c>
      <c r="C266" s="852" t="s">
        <v>444</v>
      </c>
      <c r="D266" s="910">
        <v>26642923</v>
      </c>
      <c r="E266" s="910">
        <v>38909.808438469008</v>
      </c>
      <c r="F266" s="910">
        <v>187244.26</v>
      </c>
      <c r="G266" s="910">
        <v>14622.87</v>
      </c>
      <c r="H266" s="910">
        <v>278961</v>
      </c>
      <c r="I266" s="910">
        <v>27123751.130000003</v>
      </c>
      <c r="J266" s="911">
        <v>0.1</v>
      </c>
    </row>
    <row r="267" spans="1:10">
      <c r="A267" s="907" t="s">
        <v>126</v>
      </c>
      <c r="B267" s="958" t="s">
        <v>1006</v>
      </c>
      <c r="C267" s="852" t="s">
        <v>445</v>
      </c>
      <c r="D267" s="910">
        <v>32577360</v>
      </c>
      <c r="E267" s="910">
        <v>47174.466687770706</v>
      </c>
      <c r="F267" s="910">
        <v>1316081.28</v>
      </c>
      <c r="G267" s="910">
        <v>1113894.7</v>
      </c>
      <c r="H267" s="910">
        <v>231264</v>
      </c>
      <c r="I267" s="910">
        <v>35238599.980000004</v>
      </c>
      <c r="J267" s="911">
        <v>0.1</v>
      </c>
    </row>
    <row r="268" spans="1:10">
      <c r="A268" s="907" t="s">
        <v>126</v>
      </c>
      <c r="B268" s="958" t="s">
        <v>112</v>
      </c>
      <c r="C268" s="852" t="s">
        <v>446</v>
      </c>
      <c r="D268" s="910">
        <v>56041394</v>
      </c>
      <c r="E268" s="910">
        <v>40832.71334252457</v>
      </c>
      <c r="F268" s="910">
        <v>2176303.7599999998</v>
      </c>
      <c r="G268" s="910">
        <v>194568.41</v>
      </c>
      <c r="H268" s="910">
        <v>732584</v>
      </c>
      <c r="I268" s="910">
        <v>59144850.169999994</v>
      </c>
      <c r="J268" s="911">
        <v>0.1</v>
      </c>
    </row>
    <row r="269" spans="1:10">
      <c r="A269" s="907" t="s">
        <v>126</v>
      </c>
      <c r="B269" s="958" t="s">
        <v>954</v>
      </c>
      <c r="C269" s="852" t="s">
        <v>447</v>
      </c>
      <c r="D269" s="910">
        <v>107933324</v>
      </c>
      <c r="E269" s="910">
        <v>223989.20392575621</v>
      </c>
      <c r="F269" s="910">
        <v>7502361.1900000004</v>
      </c>
      <c r="G269" s="910">
        <v>33500</v>
      </c>
      <c r="H269" s="910">
        <v>1067791</v>
      </c>
      <c r="I269" s="910">
        <v>116536976.19</v>
      </c>
      <c r="J269" s="911">
        <v>0.2</v>
      </c>
    </row>
    <row r="270" spans="1:10">
      <c r="A270" s="907" t="s">
        <v>126</v>
      </c>
      <c r="B270" s="958" t="s">
        <v>114</v>
      </c>
      <c r="C270" s="852" t="s">
        <v>448</v>
      </c>
      <c r="D270" s="910">
        <v>45712135</v>
      </c>
      <c r="E270" s="910">
        <v>0</v>
      </c>
      <c r="F270" s="910">
        <v>1257858.43</v>
      </c>
      <c r="G270" s="910">
        <v>0</v>
      </c>
      <c r="H270" s="910">
        <v>649578</v>
      </c>
      <c r="I270" s="910">
        <v>47619571.43</v>
      </c>
      <c r="J270" s="911">
        <v>0</v>
      </c>
    </row>
    <row r="271" spans="1:10">
      <c r="A271" s="907" t="s">
        <v>126</v>
      </c>
      <c r="B271" s="958" t="s">
        <v>976</v>
      </c>
      <c r="C271" s="852" t="s">
        <v>449</v>
      </c>
      <c r="D271" s="910">
        <v>47724665</v>
      </c>
      <c r="E271" s="910">
        <v>89207.654692735669</v>
      </c>
      <c r="F271" s="910">
        <v>752318.67</v>
      </c>
      <c r="G271" s="910">
        <v>0</v>
      </c>
      <c r="H271" s="910">
        <v>258023</v>
      </c>
      <c r="I271" s="910">
        <v>48735006.670000002</v>
      </c>
      <c r="J271" s="911">
        <v>0.2</v>
      </c>
    </row>
    <row r="272" spans="1:10">
      <c r="A272" s="907" t="s">
        <v>126</v>
      </c>
      <c r="B272" s="958" t="s">
        <v>116</v>
      </c>
      <c r="C272" s="852" t="s">
        <v>450</v>
      </c>
      <c r="D272" s="910">
        <v>19791261</v>
      </c>
      <c r="E272" s="910">
        <v>57887.282722581731</v>
      </c>
      <c r="F272" s="910">
        <v>850982.97</v>
      </c>
      <c r="G272" s="910">
        <v>0</v>
      </c>
      <c r="H272" s="910">
        <v>47554</v>
      </c>
      <c r="I272" s="910">
        <v>20689797.969999999</v>
      </c>
      <c r="J272" s="911">
        <v>0.3</v>
      </c>
    </row>
    <row r="273" spans="1:10">
      <c r="A273" s="907" t="s">
        <v>126</v>
      </c>
      <c r="B273" s="958" t="s">
        <v>982</v>
      </c>
      <c r="C273" s="852" t="s">
        <v>451</v>
      </c>
      <c r="D273" s="910">
        <v>14763725</v>
      </c>
      <c r="E273" s="910">
        <v>23543.461680364115</v>
      </c>
      <c r="F273" s="910">
        <v>346089.01</v>
      </c>
      <c r="G273" s="910">
        <v>0</v>
      </c>
      <c r="H273" s="910">
        <v>101435</v>
      </c>
      <c r="I273" s="910">
        <v>15211249.01</v>
      </c>
      <c r="J273" s="911">
        <v>0.2</v>
      </c>
    </row>
    <row r="274" spans="1:10">
      <c r="A274" s="907" t="s">
        <v>128</v>
      </c>
      <c r="B274" s="958" t="s">
        <v>930</v>
      </c>
      <c r="C274" s="852" t="s">
        <v>452</v>
      </c>
      <c r="D274" s="910">
        <v>40838493</v>
      </c>
      <c r="E274" s="910">
        <v>0</v>
      </c>
      <c r="F274" s="910">
        <v>339455.88</v>
      </c>
      <c r="G274" s="910">
        <v>14000</v>
      </c>
      <c r="H274" s="910">
        <v>395711</v>
      </c>
      <c r="I274" s="910">
        <v>41587659.880000003</v>
      </c>
      <c r="J274" s="911">
        <v>0</v>
      </c>
    </row>
    <row r="275" spans="1:10">
      <c r="A275" s="907" t="s">
        <v>128</v>
      </c>
      <c r="B275" s="958" t="s">
        <v>100</v>
      </c>
      <c r="C275" s="852" t="s">
        <v>453</v>
      </c>
      <c r="D275" s="910">
        <v>77947458</v>
      </c>
      <c r="E275" s="910">
        <v>0</v>
      </c>
      <c r="F275" s="910">
        <v>1142384.1299999999</v>
      </c>
      <c r="G275" s="910">
        <v>0</v>
      </c>
      <c r="H275" s="910">
        <v>677727</v>
      </c>
      <c r="I275" s="910">
        <v>79767569.129999995</v>
      </c>
      <c r="J275" s="911">
        <v>0</v>
      </c>
    </row>
    <row r="276" spans="1:10">
      <c r="A276" s="907" t="s">
        <v>128</v>
      </c>
      <c r="B276" s="958" t="s">
        <v>931</v>
      </c>
      <c r="C276" s="852" t="s">
        <v>454</v>
      </c>
      <c r="D276" s="910">
        <v>146265368</v>
      </c>
      <c r="E276" s="910">
        <v>77483.455191964327</v>
      </c>
      <c r="F276" s="910">
        <v>3840706.87</v>
      </c>
      <c r="G276" s="910">
        <v>0</v>
      </c>
      <c r="H276" s="910">
        <v>1262316</v>
      </c>
      <c r="I276" s="910">
        <v>151368390.87</v>
      </c>
      <c r="J276" s="911">
        <v>0.1</v>
      </c>
    </row>
    <row r="277" spans="1:10">
      <c r="A277" s="907" t="s">
        <v>128</v>
      </c>
      <c r="B277" s="958" t="s">
        <v>102</v>
      </c>
      <c r="C277" s="852" t="s">
        <v>455</v>
      </c>
      <c r="D277" s="910">
        <v>50176062</v>
      </c>
      <c r="E277" s="910">
        <v>0</v>
      </c>
      <c r="F277" s="910">
        <v>507281.7</v>
      </c>
      <c r="G277" s="910">
        <v>0</v>
      </c>
      <c r="H277" s="910">
        <v>542161</v>
      </c>
      <c r="I277" s="910">
        <v>51225504.700000003</v>
      </c>
      <c r="J277" s="911">
        <v>0</v>
      </c>
    </row>
    <row r="278" spans="1:10">
      <c r="A278" s="907" t="s">
        <v>128</v>
      </c>
      <c r="B278" s="958" t="s">
        <v>938</v>
      </c>
      <c r="C278" s="852" t="s">
        <v>313</v>
      </c>
      <c r="D278" s="910">
        <v>35111842</v>
      </c>
      <c r="E278" s="910">
        <v>0</v>
      </c>
      <c r="F278" s="910">
        <v>791908.48</v>
      </c>
      <c r="G278" s="910">
        <v>635510.69999999995</v>
      </c>
      <c r="H278" s="910">
        <v>711620</v>
      </c>
      <c r="I278" s="910">
        <v>37250881.18</v>
      </c>
      <c r="J278" s="911">
        <v>0</v>
      </c>
    </row>
    <row r="279" spans="1:10">
      <c r="A279" s="907" t="s">
        <v>128</v>
      </c>
      <c r="B279" s="958" t="s">
        <v>104</v>
      </c>
      <c r="C279" s="852" t="s">
        <v>456</v>
      </c>
      <c r="D279" s="910">
        <v>69819771</v>
      </c>
      <c r="E279" s="910">
        <v>0</v>
      </c>
      <c r="F279" s="910">
        <v>436136.81</v>
      </c>
      <c r="G279" s="910">
        <v>0</v>
      </c>
      <c r="H279" s="910">
        <v>927248</v>
      </c>
      <c r="I279" s="910">
        <v>71183155.810000002</v>
      </c>
      <c r="J279" s="911">
        <v>0</v>
      </c>
    </row>
    <row r="280" spans="1:10">
      <c r="A280" s="907" t="s">
        <v>128</v>
      </c>
      <c r="B280" s="958" t="s">
        <v>960</v>
      </c>
      <c r="C280" s="852" t="s">
        <v>457</v>
      </c>
      <c r="D280" s="910">
        <v>19840644</v>
      </c>
      <c r="E280" s="910">
        <v>31520.077761282035</v>
      </c>
      <c r="F280" s="910">
        <v>388587.48</v>
      </c>
      <c r="G280" s="910">
        <v>1848311.24</v>
      </c>
      <c r="H280" s="910">
        <v>645015</v>
      </c>
      <c r="I280" s="910">
        <v>22722557.719999999</v>
      </c>
      <c r="J280" s="911">
        <v>0.2</v>
      </c>
    </row>
    <row r="281" spans="1:10">
      <c r="A281" s="907" t="s">
        <v>128</v>
      </c>
      <c r="B281" s="958" t="s">
        <v>106</v>
      </c>
      <c r="C281" s="852" t="s">
        <v>458</v>
      </c>
      <c r="D281" s="910">
        <v>40178648</v>
      </c>
      <c r="E281" s="910">
        <v>0</v>
      </c>
      <c r="F281" s="910">
        <v>179745.47</v>
      </c>
      <c r="G281" s="910">
        <v>0</v>
      </c>
      <c r="H281" s="910">
        <v>1444530</v>
      </c>
      <c r="I281" s="910">
        <v>41802923.469999999</v>
      </c>
      <c r="J281" s="911">
        <v>0</v>
      </c>
    </row>
    <row r="282" spans="1:10">
      <c r="A282" s="907" t="s">
        <v>128</v>
      </c>
      <c r="B282" s="958" t="s">
        <v>937</v>
      </c>
      <c r="C282" s="852" t="s">
        <v>459</v>
      </c>
      <c r="D282" s="910">
        <v>60312922</v>
      </c>
      <c r="E282" s="910">
        <v>34389.074338237566</v>
      </c>
      <c r="F282" s="910">
        <v>271821.68</v>
      </c>
      <c r="G282" s="910">
        <v>0</v>
      </c>
      <c r="H282" s="910">
        <v>454294</v>
      </c>
      <c r="I282" s="910">
        <v>61039037.68</v>
      </c>
      <c r="J282" s="911">
        <v>0.1</v>
      </c>
    </row>
    <row r="283" spans="1:10">
      <c r="A283" s="907" t="s">
        <v>128</v>
      </c>
      <c r="B283" s="958" t="s">
        <v>108</v>
      </c>
      <c r="C283" s="852" t="s">
        <v>460</v>
      </c>
      <c r="D283" s="910">
        <v>44621415</v>
      </c>
      <c r="E283" s="910">
        <v>26470.429856834282</v>
      </c>
      <c r="F283" s="910">
        <v>195316.76</v>
      </c>
      <c r="G283" s="910">
        <v>0</v>
      </c>
      <c r="H283" s="910">
        <v>1747401</v>
      </c>
      <c r="I283" s="910">
        <v>46564132.759999998</v>
      </c>
      <c r="J283" s="911">
        <v>0.1</v>
      </c>
    </row>
    <row r="284" spans="1:10">
      <c r="A284" s="907" t="s">
        <v>128</v>
      </c>
      <c r="B284" s="958" t="s">
        <v>940</v>
      </c>
      <c r="C284" s="852" t="s">
        <v>461</v>
      </c>
      <c r="D284" s="910">
        <v>42382340</v>
      </c>
      <c r="E284" s="910">
        <v>0</v>
      </c>
      <c r="F284" s="910">
        <v>529467.54</v>
      </c>
      <c r="G284" s="910">
        <v>129150</v>
      </c>
      <c r="H284" s="910">
        <v>700841</v>
      </c>
      <c r="I284" s="910">
        <v>43741798.539999999</v>
      </c>
      <c r="J284" s="911">
        <v>0</v>
      </c>
    </row>
    <row r="285" spans="1:10">
      <c r="A285" s="907" t="s">
        <v>128</v>
      </c>
      <c r="B285" s="958" t="s">
        <v>110</v>
      </c>
      <c r="C285" s="852" t="s">
        <v>462</v>
      </c>
      <c r="D285" s="910">
        <v>78453934</v>
      </c>
      <c r="E285" s="910">
        <v>0</v>
      </c>
      <c r="F285" s="910">
        <v>865553.56</v>
      </c>
      <c r="G285" s="910">
        <v>137315.57999999999</v>
      </c>
      <c r="H285" s="910">
        <v>1101498</v>
      </c>
      <c r="I285" s="910">
        <v>80558301.140000001</v>
      </c>
      <c r="J285" s="911">
        <v>0</v>
      </c>
    </row>
    <row r="286" spans="1:10">
      <c r="A286" s="907" t="s">
        <v>128</v>
      </c>
      <c r="B286" s="958" t="s">
        <v>1006</v>
      </c>
      <c r="C286" s="852" t="s">
        <v>463</v>
      </c>
      <c r="D286" s="910">
        <v>23377484</v>
      </c>
      <c r="E286" s="910">
        <v>114332.01154118552</v>
      </c>
      <c r="F286" s="910">
        <v>192212.65</v>
      </c>
      <c r="G286" s="910">
        <v>0</v>
      </c>
      <c r="H286" s="910">
        <v>96568</v>
      </c>
      <c r="I286" s="910">
        <v>23666264.649999999</v>
      </c>
      <c r="J286" s="911">
        <v>0.5</v>
      </c>
    </row>
    <row r="287" spans="1:10">
      <c r="A287" s="907" t="s">
        <v>128</v>
      </c>
      <c r="B287" s="958" t="s">
        <v>112</v>
      </c>
      <c r="C287" s="852" t="s">
        <v>464</v>
      </c>
      <c r="D287" s="910">
        <v>22613014</v>
      </c>
      <c r="E287" s="910">
        <v>52261.882510205069</v>
      </c>
      <c r="F287" s="910">
        <v>209655.67999999999</v>
      </c>
      <c r="G287" s="910">
        <v>0</v>
      </c>
      <c r="H287" s="910">
        <v>492336</v>
      </c>
      <c r="I287" s="910">
        <v>23315005.68</v>
      </c>
      <c r="J287" s="911">
        <v>0.2</v>
      </c>
    </row>
    <row r="288" spans="1:10">
      <c r="A288" s="907" t="s">
        <v>128</v>
      </c>
      <c r="B288" s="958" t="s">
        <v>954</v>
      </c>
      <c r="C288" s="852" t="s">
        <v>465</v>
      </c>
      <c r="D288" s="910">
        <v>57137999</v>
      </c>
      <c r="E288" s="910">
        <v>0</v>
      </c>
      <c r="F288" s="910">
        <v>372776.72</v>
      </c>
      <c r="G288" s="910">
        <v>0</v>
      </c>
      <c r="H288" s="910">
        <v>1498227</v>
      </c>
      <c r="I288" s="910">
        <v>59009002.719999999</v>
      </c>
      <c r="J288" s="911">
        <v>0</v>
      </c>
    </row>
    <row r="289" spans="1:10">
      <c r="A289" s="907" t="s">
        <v>128</v>
      </c>
      <c r="B289" s="958" t="s">
        <v>114</v>
      </c>
      <c r="C289" s="852" t="s">
        <v>466</v>
      </c>
      <c r="D289" s="910">
        <v>36901508</v>
      </c>
      <c r="E289" s="910">
        <v>0</v>
      </c>
      <c r="F289" s="910">
        <v>573395.26</v>
      </c>
      <c r="G289" s="910">
        <v>218397.48</v>
      </c>
      <c r="H289" s="910">
        <v>560632</v>
      </c>
      <c r="I289" s="910">
        <v>38253932.739999995</v>
      </c>
      <c r="J289" s="911">
        <v>0</v>
      </c>
    </row>
    <row r="290" spans="1:10">
      <c r="A290" s="907" t="s">
        <v>128</v>
      </c>
      <c r="B290" s="958" t="s">
        <v>976</v>
      </c>
      <c r="C290" s="852" t="s">
        <v>324</v>
      </c>
      <c r="D290" s="910">
        <v>141043126</v>
      </c>
      <c r="E290" s="910">
        <v>0</v>
      </c>
      <c r="F290" s="910">
        <v>1128987.31</v>
      </c>
      <c r="G290" s="910">
        <v>0</v>
      </c>
      <c r="H290" s="910">
        <v>1904040</v>
      </c>
      <c r="I290" s="910">
        <v>144076153.31</v>
      </c>
      <c r="J290" s="911">
        <v>0</v>
      </c>
    </row>
    <row r="291" spans="1:10">
      <c r="A291" s="907" t="s">
        <v>128</v>
      </c>
      <c r="B291" s="958" t="s">
        <v>116</v>
      </c>
      <c r="C291" s="852" t="s">
        <v>467</v>
      </c>
      <c r="D291" s="910">
        <v>41939586</v>
      </c>
      <c r="E291" s="910">
        <v>40143.06978248895</v>
      </c>
      <c r="F291" s="910">
        <v>313994.38</v>
      </c>
      <c r="G291" s="910">
        <v>409865.33</v>
      </c>
      <c r="H291" s="910">
        <v>923217</v>
      </c>
      <c r="I291" s="910">
        <v>43586662.710000001</v>
      </c>
      <c r="J291" s="911">
        <v>0.1</v>
      </c>
    </row>
    <row r="292" spans="1:10">
      <c r="A292" s="907" t="s">
        <v>128</v>
      </c>
      <c r="B292" s="958" t="s">
        <v>982</v>
      </c>
      <c r="C292" s="852" t="s">
        <v>468</v>
      </c>
      <c r="D292" s="910">
        <v>140759850</v>
      </c>
      <c r="E292" s="910">
        <v>0</v>
      </c>
      <c r="F292" s="910">
        <v>1098011</v>
      </c>
      <c r="G292" s="910">
        <v>8613930.2899999991</v>
      </c>
      <c r="H292" s="910">
        <v>1574485</v>
      </c>
      <c r="I292" s="910">
        <v>152046276.28999999</v>
      </c>
      <c r="J292" s="911">
        <v>0</v>
      </c>
    </row>
    <row r="293" spans="1:10">
      <c r="A293" s="907" t="s">
        <v>128</v>
      </c>
      <c r="B293" s="958" t="s">
        <v>118</v>
      </c>
      <c r="C293" s="852" t="s">
        <v>469</v>
      </c>
      <c r="D293" s="910">
        <v>39214951</v>
      </c>
      <c r="E293" s="910">
        <v>0</v>
      </c>
      <c r="F293" s="910">
        <v>375846.79</v>
      </c>
      <c r="G293" s="910">
        <v>250000</v>
      </c>
      <c r="H293" s="910">
        <v>351131</v>
      </c>
      <c r="I293" s="910">
        <v>40191928.789999999</v>
      </c>
      <c r="J293" s="911">
        <v>0</v>
      </c>
    </row>
    <row r="294" spans="1:10">
      <c r="A294" s="907" t="s">
        <v>128</v>
      </c>
      <c r="B294" s="958" t="s">
        <v>984</v>
      </c>
      <c r="C294" s="852" t="s">
        <v>470</v>
      </c>
      <c r="D294" s="910">
        <v>116975488</v>
      </c>
      <c r="E294" s="910">
        <v>0</v>
      </c>
      <c r="F294" s="910">
        <v>1467445.03</v>
      </c>
      <c r="G294" s="910">
        <v>5952316.7599999998</v>
      </c>
      <c r="H294" s="910">
        <v>3737723</v>
      </c>
      <c r="I294" s="910">
        <v>128132972.79000001</v>
      </c>
      <c r="J294" s="911">
        <v>0</v>
      </c>
    </row>
    <row r="295" spans="1:10">
      <c r="A295" s="907" t="s">
        <v>128</v>
      </c>
      <c r="B295" s="958" t="s">
        <v>120</v>
      </c>
      <c r="C295" s="852" t="s">
        <v>471</v>
      </c>
      <c r="D295" s="910">
        <v>35577472</v>
      </c>
      <c r="E295" s="910">
        <v>0</v>
      </c>
      <c r="F295" s="910">
        <v>174181.8</v>
      </c>
      <c r="G295" s="910">
        <v>3862264.61</v>
      </c>
      <c r="H295" s="910">
        <v>522458</v>
      </c>
      <c r="I295" s="910">
        <v>40136376.409999996</v>
      </c>
      <c r="J295" s="911">
        <v>0</v>
      </c>
    </row>
    <row r="296" spans="1:10">
      <c r="A296" s="907" t="s">
        <v>128</v>
      </c>
      <c r="B296" s="958" t="s">
        <v>947</v>
      </c>
      <c r="C296" s="852" t="s">
        <v>472</v>
      </c>
      <c r="D296" s="910">
        <v>43257269</v>
      </c>
      <c r="E296" s="910">
        <v>27762.064305940683</v>
      </c>
      <c r="F296" s="910">
        <v>1147373.8799999999</v>
      </c>
      <c r="G296" s="910">
        <v>1141753.08</v>
      </c>
      <c r="H296" s="910">
        <v>533556</v>
      </c>
      <c r="I296" s="910">
        <v>46079951.960000001</v>
      </c>
      <c r="J296" s="911">
        <v>0.1</v>
      </c>
    </row>
    <row r="297" spans="1:10">
      <c r="A297" s="907" t="s">
        <v>128</v>
      </c>
      <c r="B297" s="958" t="s">
        <v>122</v>
      </c>
      <c r="C297" s="852" t="s">
        <v>473</v>
      </c>
      <c r="D297" s="910">
        <v>60986697</v>
      </c>
      <c r="E297" s="910">
        <v>0</v>
      </c>
      <c r="F297" s="910">
        <v>116090.76</v>
      </c>
      <c r="G297" s="910">
        <v>1947519.79</v>
      </c>
      <c r="H297" s="910">
        <v>1060559</v>
      </c>
      <c r="I297" s="910">
        <v>64110866.549999997</v>
      </c>
      <c r="J297" s="911">
        <v>0</v>
      </c>
    </row>
    <row r="298" spans="1:10">
      <c r="A298" s="907" t="s">
        <v>128</v>
      </c>
      <c r="B298" s="958" t="s">
        <v>951</v>
      </c>
      <c r="C298" s="852" t="s">
        <v>211</v>
      </c>
      <c r="D298" s="910">
        <v>42350736</v>
      </c>
      <c r="E298" s="910">
        <v>0</v>
      </c>
      <c r="F298" s="910">
        <v>212033.06</v>
      </c>
      <c r="G298" s="910">
        <v>2455117.38</v>
      </c>
      <c r="H298" s="910">
        <v>1024271</v>
      </c>
      <c r="I298" s="910">
        <v>46042157.440000005</v>
      </c>
      <c r="J298" s="911">
        <v>0</v>
      </c>
    </row>
    <row r="299" spans="1:10">
      <c r="A299" s="907" t="s">
        <v>128</v>
      </c>
      <c r="B299" s="958" t="s">
        <v>124</v>
      </c>
      <c r="C299" s="852" t="s">
        <v>474</v>
      </c>
      <c r="D299" s="910">
        <v>61691130</v>
      </c>
      <c r="E299" s="910">
        <v>0</v>
      </c>
      <c r="F299" s="910">
        <v>309469.78000000003</v>
      </c>
      <c r="G299" s="910">
        <v>0</v>
      </c>
      <c r="H299" s="910">
        <v>827174</v>
      </c>
      <c r="I299" s="910">
        <v>62827773.780000001</v>
      </c>
      <c r="J299" s="911">
        <v>0</v>
      </c>
    </row>
    <row r="300" spans="1:10">
      <c r="A300" s="907" t="s">
        <v>128</v>
      </c>
      <c r="B300" s="958" t="s">
        <v>1022</v>
      </c>
      <c r="C300" s="852" t="s">
        <v>475</v>
      </c>
      <c r="D300" s="910">
        <v>64228974</v>
      </c>
      <c r="E300" s="910">
        <v>0</v>
      </c>
      <c r="F300" s="910">
        <v>447841.99</v>
      </c>
      <c r="G300" s="910">
        <v>0</v>
      </c>
      <c r="H300" s="910">
        <v>918543</v>
      </c>
      <c r="I300" s="910">
        <v>65595358.990000002</v>
      </c>
      <c r="J300" s="911">
        <v>0</v>
      </c>
    </row>
    <row r="301" spans="1:10">
      <c r="A301" s="907" t="s">
        <v>128</v>
      </c>
      <c r="B301" s="958" t="s">
        <v>126</v>
      </c>
      <c r="C301" s="852" t="s">
        <v>476</v>
      </c>
      <c r="D301" s="910">
        <v>70750223</v>
      </c>
      <c r="E301" s="910">
        <v>0</v>
      </c>
      <c r="F301" s="910">
        <v>357369.72</v>
      </c>
      <c r="G301" s="910">
        <v>135275</v>
      </c>
      <c r="H301" s="910">
        <v>863129</v>
      </c>
      <c r="I301" s="910">
        <v>72105996.719999999</v>
      </c>
      <c r="J301" s="911">
        <v>0</v>
      </c>
    </row>
    <row r="302" spans="1:10">
      <c r="A302" s="907" t="s">
        <v>128</v>
      </c>
      <c r="B302" s="958" t="s">
        <v>1184</v>
      </c>
      <c r="C302" s="852" t="s">
        <v>477</v>
      </c>
      <c r="D302" s="910">
        <v>54158337</v>
      </c>
      <c r="E302" s="910">
        <v>0</v>
      </c>
      <c r="F302" s="910">
        <v>634580.85</v>
      </c>
      <c r="G302" s="910">
        <v>9958903.9100000001</v>
      </c>
      <c r="H302" s="910">
        <v>1111116</v>
      </c>
      <c r="I302" s="910">
        <v>65862937.760000005</v>
      </c>
      <c r="J302" s="911">
        <v>0</v>
      </c>
    </row>
    <row r="303" spans="1:10">
      <c r="A303" s="907" t="s">
        <v>128</v>
      </c>
      <c r="B303" s="958" t="s">
        <v>128</v>
      </c>
      <c r="C303" s="852" t="s">
        <v>478</v>
      </c>
      <c r="D303" s="910">
        <v>70916551</v>
      </c>
      <c r="E303" s="910">
        <v>74320.833364017541</v>
      </c>
      <c r="F303" s="910">
        <v>549320.52</v>
      </c>
      <c r="G303" s="910">
        <v>4935698.7</v>
      </c>
      <c r="H303" s="910">
        <v>1312454</v>
      </c>
      <c r="I303" s="910">
        <v>77714024.219999999</v>
      </c>
      <c r="J303" s="911">
        <v>0.1</v>
      </c>
    </row>
    <row r="304" spans="1:10">
      <c r="A304" s="907" t="s">
        <v>128</v>
      </c>
      <c r="B304" s="958" t="s">
        <v>1189</v>
      </c>
      <c r="C304" s="852" t="s">
        <v>479</v>
      </c>
      <c r="D304" s="910">
        <v>55126186</v>
      </c>
      <c r="E304" s="910">
        <v>0</v>
      </c>
      <c r="F304" s="910">
        <v>903885.77</v>
      </c>
      <c r="G304" s="910">
        <v>246534</v>
      </c>
      <c r="H304" s="910">
        <v>391640</v>
      </c>
      <c r="I304" s="910">
        <v>56668245.770000003</v>
      </c>
      <c r="J304" s="911">
        <v>0</v>
      </c>
    </row>
    <row r="305" spans="1:10">
      <c r="A305" s="907" t="s">
        <v>130</v>
      </c>
      <c r="B305" s="958" t="s">
        <v>930</v>
      </c>
      <c r="C305" s="852" t="s">
        <v>480</v>
      </c>
      <c r="D305" s="910">
        <v>39887107</v>
      </c>
      <c r="E305" s="910">
        <v>0</v>
      </c>
      <c r="F305" s="910">
        <v>487772.27</v>
      </c>
      <c r="G305" s="910">
        <v>0</v>
      </c>
      <c r="H305" s="910">
        <v>535118</v>
      </c>
      <c r="I305" s="910">
        <v>40909997.270000003</v>
      </c>
      <c r="J305" s="911">
        <v>0</v>
      </c>
    </row>
    <row r="306" spans="1:10">
      <c r="A306" s="907" t="s">
        <v>130</v>
      </c>
      <c r="B306" s="958" t="s">
        <v>100</v>
      </c>
      <c r="C306" s="852" t="s">
        <v>481</v>
      </c>
      <c r="D306" s="910">
        <v>29049405</v>
      </c>
      <c r="E306" s="910">
        <v>0</v>
      </c>
      <c r="F306" s="910">
        <v>278789.90999999997</v>
      </c>
      <c r="G306" s="910">
        <v>0</v>
      </c>
      <c r="H306" s="910">
        <v>291556</v>
      </c>
      <c r="I306" s="910">
        <v>29619750.91</v>
      </c>
      <c r="J306" s="911">
        <v>0</v>
      </c>
    </row>
    <row r="307" spans="1:10">
      <c r="A307" s="907" t="s">
        <v>130</v>
      </c>
      <c r="B307" s="958" t="s">
        <v>931</v>
      </c>
      <c r="C307" s="852" t="s">
        <v>482</v>
      </c>
      <c r="D307" s="910">
        <v>73999281</v>
      </c>
      <c r="E307" s="910">
        <v>180228.63149154905</v>
      </c>
      <c r="F307" s="910">
        <v>979787.29</v>
      </c>
      <c r="G307" s="910">
        <v>669231</v>
      </c>
      <c r="H307" s="910">
        <v>420880</v>
      </c>
      <c r="I307" s="910">
        <v>76069179.290000007</v>
      </c>
      <c r="J307" s="911">
        <v>0.2</v>
      </c>
    </row>
    <row r="308" spans="1:10">
      <c r="A308" s="907" t="s">
        <v>130</v>
      </c>
      <c r="B308" s="958" t="s">
        <v>102</v>
      </c>
      <c r="C308" s="852" t="s">
        <v>483</v>
      </c>
      <c r="D308" s="910">
        <v>58899617</v>
      </c>
      <c r="E308" s="910">
        <v>0</v>
      </c>
      <c r="F308" s="910">
        <v>2005429.47</v>
      </c>
      <c r="G308" s="910">
        <v>41238</v>
      </c>
      <c r="H308" s="910">
        <v>928027</v>
      </c>
      <c r="I308" s="910">
        <v>61874311.469999999</v>
      </c>
      <c r="J308" s="911">
        <v>0</v>
      </c>
    </row>
    <row r="309" spans="1:10">
      <c r="A309" s="907" t="s">
        <v>130</v>
      </c>
      <c r="B309" s="958" t="s">
        <v>938</v>
      </c>
      <c r="C309" s="852" t="s">
        <v>484</v>
      </c>
      <c r="D309" s="910">
        <v>38830963</v>
      </c>
      <c r="E309" s="910">
        <v>0</v>
      </c>
      <c r="F309" s="910">
        <v>98354</v>
      </c>
      <c r="G309" s="910">
        <v>0</v>
      </c>
      <c r="H309" s="910">
        <v>337645</v>
      </c>
      <c r="I309" s="910">
        <v>39266962</v>
      </c>
      <c r="J309" s="911">
        <v>0</v>
      </c>
    </row>
    <row r="310" spans="1:10">
      <c r="A310" s="907" t="s">
        <v>130</v>
      </c>
      <c r="B310" s="958" t="s">
        <v>104</v>
      </c>
      <c r="C310" s="852" t="s">
        <v>485</v>
      </c>
      <c r="D310" s="910">
        <v>38079020</v>
      </c>
      <c r="E310" s="910">
        <v>0</v>
      </c>
      <c r="F310" s="910">
        <v>1545905.99</v>
      </c>
      <c r="G310" s="910">
        <v>17000</v>
      </c>
      <c r="H310" s="910">
        <v>640751</v>
      </c>
      <c r="I310" s="910">
        <v>40282676.990000002</v>
      </c>
      <c r="J310" s="911">
        <v>0</v>
      </c>
    </row>
    <row r="311" spans="1:10">
      <c r="A311" s="907" t="s">
        <v>130</v>
      </c>
      <c r="B311" s="958" t="s">
        <v>960</v>
      </c>
      <c r="C311" s="852" t="s">
        <v>486</v>
      </c>
      <c r="D311" s="910">
        <v>28065582</v>
      </c>
      <c r="E311" s="910">
        <v>0</v>
      </c>
      <c r="F311" s="910">
        <v>678975.52</v>
      </c>
      <c r="G311" s="910">
        <v>23542.2</v>
      </c>
      <c r="H311" s="910">
        <v>438501</v>
      </c>
      <c r="I311" s="910">
        <v>29206600.719999999</v>
      </c>
      <c r="J311" s="911">
        <v>0</v>
      </c>
    </row>
    <row r="312" spans="1:10">
      <c r="A312" s="907" t="s">
        <v>130</v>
      </c>
      <c r="B312" s="958" t="s">
        <v>106</v>
      </c>
      <c r="C312" s="852" t="s">
        <v>487</v>
      </c>
      <c r="D312" s="910">
        <v>84315724</v>
      </c>
      <c r="E312" s="910">
        <v>0</v>
      </c>
      <c r="F312" s="910">
        <v>2095962.75</v>
      </c>
      <c r="G312" s="910">
        <v>0</v>
      </c>
      <c r="H312" s="910">
        <v>1578739</v>
      </c>
      <c r="I312" s="910">
        <v>87990425.75</v>
      </c>
      <c r="J312" s="911">
        <v>0</v>
      </c>
    </row>
    <row r="313" spans="1:10">
      <c r="A313" s="907" t="s">
        <v>130</v>
      </c>
      <c r="B313" s="958" t="s">
        <v>937</v>
      </c>
      <c r="C313" s="852" t="s">
        <v>488</v>
      </c>
      <c r="D313" s="910">
        <v>17654401</v>
      </c>
      <c r="E313" s="910">
        <v>0</v>
      </c>
      <c r="F313" s="910">
        <v>125511.49</v>
      </c>
      <c r="G313" s="910">
        <v>63630</v>
      </c>
      <c r="H313" s="910">
        <v>306718</v>
      </c>
      <c r="I313" s="910">
        <v>18150260.489999998</v>
      </c>
      <c r="J313" s="911">
        <v>0</v>
      </c>
    </row>
    <row r="314" spans="1:10">
      <c r="A314" s="907" t="s">
        <v>130</v>
      </c>
      <c r="B314" s="958" t="s">
        <v>108</v>
      </c>
      <c r="C314" s="852" t="s">
        <v>489</v>
      </c>
      <c r="D314" s="910">
        <v>54304323</v>
      </c>
      <c r="E314" s="910">
        <v>6073.1366250335459</v>
      </c>
      <c r="F314" s="910">
        <v>565568.81999999995</v>
      </c>
      <c r="G314" s="910">
        <v>112771.73</v>
      </c>
      <c r="H314" s="910">
        <v>1107733</v>
      </c>
      <c r="I314" s="910">
        <v>56090396.549999997</v>
      </c>
      <c r="J314" s="911">
        <v>0</v>
      </c>
    </row>
    <row r="315" spans="1:10">
      <c r="A315" s="907" t="s">
        <v>130</v>
      </c>
      <c r="B315" s="958" t="s">
        <v>940</v>
      </c>
      <c r="C315" s="852" t="s">
        <v>490</v>
      </c>
      <c r="D315" s="910">
        <v>49995722</v>
      </c>
      <c r="E315" s="910">
        <v>54437.32441555195</v>
      </c>
      <c r="F315" s="910">
        <v>1442205.04</v>
      </c>
      <c r="G315" s="910">
        <v>5461876.4400000004</v>
      </c>
      <c r="H315" s="910">
        <v>905529</v>
      </c>
      <c r="I315" s="910">
        <v>57805332.479999997</v>
      </c>
      <c r="J315" s="911">
        <v>0.1</v>
      </c>
    </row>
    <row r="316" spans="1:10">
      <c r="A316" s="907" t="s">
        <v>130</v>
      </c>
      <c r="B316" s="958" t="s">
        <v>110</v>
      </c>
      <c r="C316" s="852" t="s">
        <v>491</v>
      </c>
      <c r="D316" s="910">
        <v>29020164</v>
      </c>
      <c r="E316" s="910">
        <v>0</v>
      </c>
      <c r="F316" s="910">
        <v>1185855.1399999999</v>
      </c>
      <c r="G316" s="910">
        <v>616488.98</v>
      </c>
      <c r="H316" s="910">
        <v>478074</v>
      </c>
      <c r="I316" s="910">
        <v>31300582.120000001</v>
      </c>
      <c r="J316" s="911">
        <v>0</v>
      </c>
    </row>
    <row r="317" spans="1:10">
      <c r="A317" s="907" t="s">
        <v>130</v>
      </c>
      <c r="B317" s="958" t="s">
        <v>1006</v>
      </c>
      <c r="C317" s="852" t="s">
        <v>492</v>
      </c>
      <c r="D317" s="910">
        <v>42669405</v>
      </c>
      <c r="E317" s="910">
        <v>60973.165276580345</v>
      </c>
      <c r="F317" s="910">
        <v>188554.42</v>
      </c>
      <c r="G317" s="910">
        <v>0</v>
      </c>
      <c r="H317" s="910">
        <v>1814354</v>
      </c>
      <c r="I317" s="910">
        <v>44672313.420000002</v>
      </c>
      <c r="J317" s="911">
        <v>0.1</v>
      </c>
    </row>
    <row r="318" spans="1:10">
      <c r="A318" s="907" t="s">
        <v>130</v>
      </c>
      <c r="B318" s="958" t="s">
        <v>112</v>
      </c>
      <c r="C318" s="852" t="s">
        <v>493</v>
      </c>
      <c r="D318" s="910">
        <v>119171792</v>
      </c>
      <c r="E318" s="910">
        <v>0</v>
      </c>
      <c r="F318" s="910">
        <v>1233709.04</v>
      </c>
      <c r="G318" s="910">
        <v>0</v>
      </c>
      <c r="H318" s="910">
        <v>2192967</v>
      </c>
      <c r="I318" s="910">
        <v>122598468.04000001</v>
      </c>
      <c r="J318" s="911">
        <v>0</v>
      </c>
    </row>
    <row r="319" spans="1:10">
      <c r="A319" s="907" t="s">
        <v>130</v>
      </c>
      <c r="B319" s="958" t="s">
        <v>954</v>
      </c>
      <c r="C319" s="852" t="s">
        <v>494</v>
      </c>
      <c r="D319" s="910">
        <v>80585863</v>
      </c>
      <c r="E319" s="910">
        <v>0</v>
      </c>
      <c r="F319" s="910">
        <v>2802781.06</v>
      </c>
      <c r="G319" s="910">
        <v>675080.51</v>
      </c>
      <c r="H319" s="910">
        <v>453335</v>
      </c>
      <c r="I319" s="910">
        <v>84517059.570000008</v>
      </c>
      <c r="J319" s="911">
        <v>0</v>
      </c>
    </row>
    <row r="320" spans="1:10">
      <c r="A320" s="907" t="s">
        <v>130</v>
      </c>
      <c r="B320" s="958" t="s">
        <v>114</v>
      </c>
      <c r="C320" s="852" t="s">
        <v>495</v>
      </c>
      <c r="D320" s="910">
        <v>48117791</v>
      </c>
      <c r="E320" s="910">
        <v>102834.74960951551</v>
      </c>
      <c r="F320" s="910">
        <v>465885.56</v>
      </c>
      <c r="G320" s="910">
        <v>0</v>
      </c>
      <c r="H320" s="910">
        <v>1015466</v>
      </c>
      <c r="I320" s="910">
        <v>49599142.560000002</v>
      </c>
      <c r="J320" s="911">
        <v>0.2</v>
      </c>
    </row>
    <row r="321" spans="1:10">
      <c r="A321" s="907" t="s">
        <v>130</v>
      </c>
      <c r="B321" s="958" t="s">
        <v>976</v>
      </c>
      <c r="C321" s="852" t="s">
        <v>496</v>
      </c>
      <c r="D321" s="910">
        <v>33208667</v>
      </c>
      <c r="E321" s="910">
        <v>0</v>
      </c>
      <c r="F321" s="910">
        <v>819204.58</v>
      </c>
      <c r="G321" s="910">
        <v>7028927.7800000003</v>
      </c>
      <c r="H321" s="910">
        <v>367295</v>
      </c>
      <c r="I321" s="910">
        <v>41424094.359999999</v>
      </c>
      <c r="J321" s="911">
        <v>0</v>
      </c>
    </row>
    <row r="322" spans="1:10">
      <c r="A322" s="913" t="s">
        <v>130</v>
      </c>
      <c r="B322" s="922" t="s">
        <v>116</v>
      </c>
      <c r="C322" s="847" t="s">
        <v>497</v>
      </c>
      <c r="D322" s="910">
        <v>22589648</v>
      </c>
      <c r="E322" s="910">
        <v>68196.48560230546</v>
      </c>
      <c r="F322" s="910">
        <v>414193.79</v>
      </c>
      <c r="G322" s="910">
        <v>0</v>
      </c>
      <c r="H322" s="910">
        <v>129629</v>
      </c>
      <c r="I322" s="910">
        <v>23133470.789999999</v>
      </c>
      <c r="J322" s="911">
        <v>0.3</v>
      </c>
    </row>
    <row r="324" spans="1:10">
      <c r="A324" s="917" t="s">
        <v>1124</v>
      </c>
      <c r="B324" s="900"/>
      <c r="C324" s="901"/>
    </row>
    <row r="325" spans="1:10" ht="33" customHeight="1">
      <c r="B325" s="2246" t="s">
        <v>1066</v>
      </c>
      <c r="C325" s="2246"/>
      <c r="D325" s="2246"/>
      <c r="E325" s="2246"/>
      <c r="F325" s="2246"/>
      <c r="G325" s="2246"/>
      <c r="H325" s="2246"/>
      <c r="I325" s="2246"/>
    </row>
    <row r="326" spans="1:10" ht="42" customHeight="1">
      <c r="B326" s="2247" t="s">
        <v>1069</v>
      </c>
      <c r="C326" s="2247"/>
      <c r="D326" s="2247"/>
      <c r="E326" s="2247"/>
      <c r="F326" s="2247"/>
      <c r="G326" s="2247"/>
      <c r="H326" s="2247"/>
      <c r="I326" s="2247"/>
    </row>
  </sheetData>
  <mergeCells count="13">
    <mergeCell ref="B325:I325"/>
    <mergeCell ref="B326:I326"/>
    <mergeCell ref="A1:J1"/>
    <mergeCell ref="A3:A6"/>
    <mergeCell ref="B3:B6"/>
    <mergeCell ref="C3:C6"/>
    <mergeCell ref="D3:I3"/>
    <mergeCell ref="J3:J5"/>
    <mergeCell ref="D4:D5"/>
    <mergeCell ref="F4:G4"/>
    <mergeCell ref="H4:H5"/>
    <mergeCell ref="I4:I5"/>
    <mergeCell ref="D6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rowBreaks count="11" manualBreakCount="11">
    <brk id="30" max="16383" man="1"/>
    <brk id="57" max="16383" man="1"/>
    <brk id="84" max="16383" man="1"/>
    <brk id="111" max="16383" man="1"/>
    <brk id="138" max="16383" man="1"/>
    <brk id="165" max="16383" man="1"/>
    <brk id="192" max="16383" man="1"/>
    <brk id="219" max="16383" man="1"/>
    <brk id="246" max="16383" man="1"/>
    <brk id="273" max="16383" man="1"/>
    <brk id="3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223F-BB65-453A-803A-4876401BC5EF}">
  <sheetPr codeName="Arkusz8"/>
  <dimension ref="A1:H44"/>
  <sheetViews>
    <sheetView workbookViewId="0">
      <selection activeCell="E16" sqref="E16"/>
    </sheetView>
  </sheetViews>
  <sheetFormatPr defaultColWidth="8.88671875" defaultRowHeight="13.2"/>
  <cols>
    <col min="1" max="1" width="5.33203125" style="17" customWidth="1"/>
    <col min="2" max="2" width="27.33203125" style="1" customWidth="1"/>
    <col min="3" max="4" width="13.44140625" style="2" bestFit="1" customWidth="1"/>
    <col min="5" max="5" width="13.6640625" style="2" customWidth="1"/>
    <col min="6" max="8" width="7.109375" style="2" customWidth="1"/>
    <col min="9" max="16384" width="8.88671875" style="2"/>
  </cols>
  <sheetData>
    <row r="1" spans="1:8" ht="13.8">
      <c r="A1" s="469" t="s">
        <v>85</v>
      </c>
    </row>
    <row r="3" spans="1:8">
      <c r="A3" s="2146" t="s">
        <v>0</v>
      </c>
      <c r="B3" s="2149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52" t="s">
        <v>5</v>
      </c>
      <c r="H3" s="6" t="s">
        <v>6</v>
      </c>
    </row>
    <row r="4" spans="1:8">
      <c r="A4" s="2147"/>
      <c r="B4" s="2150"/>
      <c r="C4" s="7">
        <v>2023</v>
      </c>
      <c r="D4" s="8">
        <v>2024</v>
      </c>
      <c r="E4" s="8">
        <v>2024</v>
      </c>
      <c r="F4" s="9" t="s">
        <v>7</v>
      </c>
      <c r="G4" s="2153"/>
      <c r="H4" s="10" t="s">
        <v>8</v>
      </c>
    </row>
    <row r="5" spans="1:8">
      <c r="A5" s="2148"/>
      <c r="B5" s="2151"/>
      <c r="C5" s="2154" t="s">
        <v>97</v>
      </c>
      <c r="D5" s="2154"/>
      <c r="E5" s="2155"/>
      <c r="F5" s="2156" t="s">
        <v>9</v>
      </c>
      <c r="G5" s="2154"/>
      <c r="H5" s="2157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2028"/>
      <c r="B7" s="2033" t="s">
        <v>18</v>
      </c>
      <c r="C7" s="2032">
        <v>362015287400.13</v>
      </c>
      <c r="D7" s="2029">
        <v>437037528157.71002</v>
      </c>
      <c r="E7" s="2029">
        <v>431411403054.79999</v>
      </c>
      <c r="F7" s="2030">
        <v>98.7</v>
      </c>
      <c r="G7" s="2030">
        <v>100</v>
      </c>
      <c r="H7" s="2031">
        <v>119.2</v>
      </c>
    </row>
    <row r="8" spans="1:8">
      <c r="A8" s="2023" t="s">
        <v>19</v>
      </c>
      <c r="B8" s="2034" t="s">
        <v>20</v>
      </c>
      <c r="C8" s="2036">
        <v>5655175192.0299997</v>
      </c>
      <c r="D8" s="2037">
        <v>7243012113.8299999</v>
      </c>
      <c r="E8" s="2037">
        <v>6583186445.6700001</v>
      </c>
      <c r="F8" s="2022">
        <v>90.9</v>
      </c>
      <c r="G8" s="2022">
        <v>1.5</v>
      </c>
      <c r="H8" s="2024">
        <v>116.4</v>
      </c>
    </row>
    <row r="9" spans="1:8">
      <c r="A9" s="2023" t="s">
        <v>21</v>
      </c>
      <c r="B9" s="2034" t="s">
        <v>22</v>
      </c>
      <c r="C9" s="2036">
        <v>85621806.420000002</v>
      </c>
      <c r="D9" s="2037">
        <v>55395506.049999997</v>
      </c>
      <c r="E9" s="2037">
        <v>47704035.090000004</v>
      </c>
      <c r="F9" s="2022">
        <v>86.1</v>
      </c>
      <c r="G9" s="2022">
        <v>0</v>
      </c>
      <c r="H9" s="2024">
        <v>55.7</v>
      </c>
    </row>
    <row r="10" spans="1:8">
      <c r="A10" s="2023" t="s">
        <v>23</v>
      </c>
      <c r="B10" s="2034" t="s">
        <v>24</v>
      </c>
      <c r="C10" s="2036">
        <v>4378069.84</v>
      </c>
      <c r="D10" s="2037">
        <v>3169419.46</v>
      </c>
      <c r="E10" s="2037">
        <v>3127915.41</v>
      </c>
      <c r="F10" s="2022">
        <v>98.7</v>
      </c>
      <c r="G10" s="2022">
        <v>0</v>
      </c>
      <c r="H10" s="2024">
        <v>71.400000000000006</v>
      </c>
    </row>
    <row r="11" spans="1:8">
      <c r="A11" s="2023" t="s">
        <v>25</v>
      </c>
      <c r="B11" s="2034" t="s">
        <v>26</v>
      </c>
      <c r="C11" s="2036">
        <v>8089721.7400000002</v>
      </c>
      <c r="D11" s="2037">
        <v>12310149.65</v>
      </c>
      <c r="E11" s="2037">
        <v>9633838.9299999997</v>
      </c>
      <c r="F11" s="2022">
        <v>78.3</v>
      </c>
      <c r="G11" s="2022">
        <v>0</v>
      </c>
      <c r="H11" s="2024">
        <v>119.1</v>
      </c>
    </row>
    <row r="12" spans="1:8">
      <c r="A12" s="2023" t="s">
        <v>27</v>
      </c>
      <c r="B12" s="2034" t="s">
        <v>28</v>
      </c>
      <c r="C12" s="2036">
        <v>82078883.950000003</v>
      </c>
      <c r="D12" s="2037">
        <v>64279411.030000001</v>
      </c>
      <c r="E12" s="2037">
        <v>51621626.590000004</v>
      </c>
      <c r="F12" s="2022">
        <v>80.3</v>
      </c>
      <c r="G12" s="2022">
        <v>0</v>
      </c>
      <c r="H12" s="2024">
        <v>62.9</v>
      </c>
    </row>
    <row r="13" spans="1:8" ht="26.4">
      <c r="A13" s="2023" t="s">
        <v>29</v>
      </c>
      <c r="B13" s="2034" t="s">
        <v>30</v>
      </c>
      <c r="C13" s="2036">
        <v>1992494992.8399999</v>
      </c>
      <c r="D13" s="2037">
        <v>926219716</v>
      </c>
      <c r="E13" s="2037">
        <v>857157627.26999998</v>
      </c>
      <c r="F13" s="2022">
        <v>92.5</v>
      </c>
      <c r="G13" s="2022">
        <v>0.2</v>
      </c>
      <c r="H13" s="2024">
        <v>43</v>
      </c>
    </row>
    <row r="14" spans="1:8">
      <c r="A14" s="2023" t="s">
        <v>31</v>
      </c>
      <c r="B14" s="2034" t="s">
        <v>32</v>
      </c>
      <c r="C14" s="2036">
        <v>35392026.439999998</v>
      </c>
      <c r="D14" s="2037">
        <v>41348622.189999998</v>
      </c>
      <c r="E14" s="2037">
        <v>40178318.109999999</v>
      </c>
      <c r="F14" s="2022">
        <v>97.2</v>
      </c>
      <c r="G14" s="2022">
        <v>0</v>
      </c>
      <c r="H14" s="2024">
        <v>113.5</v>
      </c>
    </row>
    <row r="15" spans="1:8">
      <c r="A15" s="2023" t="s">
        <v>33</v>
      </c>
      <c r="B15" s="2034" t="s">
        <v>34</v>
      </c>
      <c r="C15" s="2036">
        <v>1334524.78</v>
      </c>
      <c r="D15" s="2037">
        <v>1990931.63</v>
      </c>
      <c r="E15" s="2037">
        <v>1867999.93</v>
      </c>
      <c r="F15" s="2022">
        <v>93.8</v>
      </c>
      <c r="G15" s="2022">
        <v>0</v>
      </c>
      <c r="H15" s="2024">
        <v>140</v>
      </c>
    </row>
    <row r="16" spans="1:8">
      <c r="A16" s="2023" t="s">
        <v>35</v>
      </c>
      <c r="B16" s="2034" t="s">
        <v>36</v>
      </c>
      <c r="C16" s="2036">
        <v>28397622403.950001</v>
      </c>
      <c r="D16" s="2037">
        <v>32452983568.009998</v>
      </c>
      <c r="E16" s="2037">
        <v>30439914302</v>
      </c>
      <c r="F16" s="2022">
        <v>93.8</v>
      </c>
      <c r="G16" s="2022">
        <v>7.1</v>
      </c>
      <c r="H16" s="2024">
        <v>107.2</v>
      </c>
    </row>
    <row r="17" spans="1:8">
      <c r="A17" s="2023" t="s">
        <v>37</v>
      </c>
      <c r="B17" s="2034" t="s">
        <v>38</v>
      </c>
      <c r="C17" s="2036">
        <v>364048333.19999999</v>
      </c>
      <c r="D17" s="2037">
        <v>339907721.36000001</v>
      </c>
      <c r="E17" s="2037">
        <v>292406341.27999997</v>
      </c>
      <c r="F17" s="2022">
        <v>86</v>
      </c>
      <c r="G17" s="2022">
        <v>0.1</v>
      </c>
      <c r="H17" s="2024">
        <v>80.3</v>
      </c>
    </row>
    <row r="18" spans="1:8">
      <c r="A18" s="2023" t="s">
        <v>39</v>
      </c>
      <c r="B18" s="2034" t="s">
        <v>40</v>
      </c>
      <c r="C18" s="2036">
        <v>16624887426.65</v>
      </c>
      <c r="D18" s="2037">
        <v>15630708737.450001</v>
      </c>
      <c r="E18" s="2037">
        <v>15023094906.059999</v>
      </c>
      <c r="F18" s="2022">
        <v>96.1</v>
      </c>
      <c r="G18" s="2022">
        <v>3.5</v>
      </c>
      <c r="H18" s="2024">
        <v>90.4</v>
      </c>
    </row>
    <row r="19" spans="1:8">
      <c r="A19" s="2023" t="s">
        <v>41</v>
      </c>
      <c r="B19" s="2034" t="s">
        <v>42</v>
      </c>
      <c r="C19" s="2036">
        <v>1340683413.99</v>
      </c>
      <c r="D19" s="2037">
        <v>1442370735.3099999</v>
      </c>
      <c r="E19" s="2037">
        <v>1433301269.6199999</v>
      </c>
      <c r="F19" s="2022">
        <v>99.4</v>
      </c>
      <c r="G19" s="2022">
        <v>0.3</v>
      </c>
      <c r="H19" s="2024">
        <v>106.9</v>
      </c>
    </row>
    <row r="20" spans="1:8">
      <c r="A20" s="2023" t="s">
        <v>43</v>
      </c>
      <c r="B20" s="2034" t="s">
        <v>44</v>
      </c>
      <c r="C20" s="2036">
        <v>51321348.140000001</v>
      </c>
      <c r="D20" s="2037">
        <v>155806969.40000001</v>
      </c>
      <c r="E20" s="2037">
        <v>157399921.91</v>
      </c>
      <c r="F20" s="2022">
        <v>101</v>
      </c>
      <c r="G20" s="2022">
        <v>0</v>
      </c>
      <c r="H20" s="2024">
        <v>306.7</v>
      </c>
    </row>
    <row r="21" spans="1:8">
      <c r="A21" s="2023" t="s">
        <v>45</v>
      </c>
      <c r="B21" s="2034" t="s">
        <v>46</v>
      </c>
      <c r="C21" s="2036">
        <v>11159565.960000001</v>
      </c>
      <c r="D21" s="2037">
        <v>8468471.7699999996</v>
      </c>
      <c r="E21" s="2037">
        <v>5709618.5099999998</v>
      </c>
      <c r="F21" s="2022">
        <v>67.400000000000006</v>
      </c>
      <c r="G21" s="2022">
        <v>0</v>
      </c>
      <c r="H21" s="2024">
        <v>51.2</v>
      </c>
    </row>
    <row r="22" spans="1:8">
      <c r="A22" s="2023" t="s">
        <v>47</v>
      </c>
      <c r="B22" s="2034" t="s">
        <v>48</v>
      </c>
      <c r="C22" s="2036">
        <v>2892506001.4899998</v>
      </c>
      <c r="D22" s="2037">
        <v>3484853653.6399999</v>
      </c>
      <c r="E22" s="2037">
        <v>3525475094.2800002</v>
      </c>
      <c r="F22" s="2022">
        <v>101.2</v>
      </c>
      <c r="G22" s="2022">
        <v>0.8</v>
      </c>
      <c r="H22" s="2024">
        <v>121.9</v>
      </c>
    </row>
    <row r="23" spans="1:8" ht="39.6">
      <c r="A23" s="2023" t="s">
        <v>49</v>
      </c>
      <c r="B23" s="2034" t="s">
        <v>50</v>
      </c>
      <c r="C23" s="2036">
        <v>300790270.22000003</v>
      </c>
      <c r="D23" s="2037">
        <v>783973254.26999998</v>
      </c>
      <c r="E23" s="2037">
        <v>767307312.22000003</v>
      </c>
      <c r="F23" s="2022">
        <v>97.9</v>
      </c>
      <c r="G23" s="2022">
        <v>0.2</v>
      </c>
      <c r="H23" s="2024">
        <v>255.1</v>
      </c>
    </row>
    <row r="24" spans="1:8">
      <c r="A24" s="2023" t="s">
        <v>51</v>
      </c>
      <c r="B24" s="2034" t="s">
        <v>52</v>
      </c>
      <c r="C24" s="2036">
        <v>134233494.78999999</v>
      </c>
      <c r="D24" s="2037">
        <v>46200107.600000001</v>
      </c>
      <c r="E24" s="2037">
        <v>45218492.530000001</v>
      </c>
      <c r="F24" s="2022">
        <v>97.9</v>
      </c>
      <c r="G24" s="2022">
        <v>0</v>
      </c>
      <c r="H24" s="2024">
        <v>33.700000000000003</v>
      </c>
    </row>
    <row r="25" spans="1:8">
      <c r="A25" s="2023" t="s">
        <v>53</v>
      </c>
      <c r="B25" s="2034" t="s">
        <v>54</v>
      </c>
      <c r="C25" s="2036">
        <v>0</v>
      </c>
      <c r="D25" s="2037">
        <v>0</v>
      </c>
      <c r="E25" s="2037">
        <v>0</v>
      </c>
      <c r="F25" s="2022" t="s">
        <v>86</v>
      </c>
      <c r="G25" s="2022">
        <v>0</v>
      </c>
      <c r="H25" s="2024" t="s">
        <v>86</v>
      </c>
    </row>
    <row r="26" spans="1:8" ht="26.4">
      <c r="A26" s="2023" t="s">
        <v>55</v>
      </c>
      <c r="B26" s="2034" t="s">
        <v>56</v>
      </c>
      <c r="C26" s="2036">
        <v>5393354788.7200003</v>
      </c>
      <c r="D26" s="2037">
        <v>6202562904.1199999</v>
      </c>
      <c r="E26" s="2037">
        <v>5984910628.1199999</v>
      </c>
      <c r="F26" s="2022">
        <v>96.5</v>
      </c>
      <c r="G26" s="2022">
        <v>1.4</v>
      </c>
      <c r="H26" s="2024">
        <v>111</v>
      </c>
    </row>
    <row r="27" spans="1:8">
      <c r="A27" s="2023" t="s">
        <v>57</v>
      </c>
      <c r="B27" s="2034" t="s">
        <v>58</v>
      </c>
      <c r="C27" s="2036">
        <v>100166358.75</v>
      </c>
      <c r="D27" s="2037">
        <v>104986952.13</v>
      </c>
      <c r="E27" s="2037">
        <v>104060023.95999999</v>
      </c>
      <c r="F27" s="2022">
        <v>99.1</v>
      </c>
      <c r="G27" s="2022">
        <v>0</v>
      </c>
      <c r="H27" s="2024">
        <v>103.9</v>
      </c>
    </row>
    <row r="28" spans="1:8" ht="52.8">
      <c r="A28" s="2023" t="s">
        <v>59</v>
      </c>
      <c r="B28" s="2034" t="s">
        <v>60</v>
      </c>
      <c r="C28" s="2036">
        <v>118518244705.87</v>
      </c>
      <c r="D28" s="2037">
        <v>154266948217.82001</v>
      </c>
      <c r="E28" s="2037">
        <v>155996432086.39001</v>
      </c>
      <c r="F28" s="2022">
        <v>101.1</v>
      </c>
      <c r="G28" s="2022">
        <v>36.200000000000003</v>
      </c>
      <c r="H28" s="2024">
        <v>131.6</v>
      </c>
    </row>
    <row r="29" spans="1:8">
      <c r="A29" s="2023" t="s">
        <v>61</v>
      </c>
      <c r="B29" s="2034" t="s">
        <v>62</v>
      </c>
      <c r="C29" s="2036">
        <v>6090435.4800000004</v>
      </c>
      <c r="D29" s="2037">
        <v>4948102.38</v>
      </c>
      <c r="E29" s="2037">
        <v>6261819.3799999999</v>
      </c>
      <c r="F29" s="2022">
        <v>126.5</v>
      </c>
      <c r="G29" s="2022">
        <v>0</v>
      </c>
      <c r="H29" s="2024">
        <v>102.8</v>
      </c>
    </row>
    <row r="30" spans="1:8">
      <c r="A30" s="2023" t="s">
        <v>63</v>
      </c>
      <c r="B30" s="2034" t="s">
        <v>64</v>
      </c>
      <c r="C30" s="2036">
        <v>114885652812.28</v>
      </c>
      <c r="D30" s="2037">
        <v>133496405440.31</v>
      </c>
      <c r="E30" s="2037">
        <v>133656110658.28</v>
      </c>
      <c r="F30" s="2022">
        <v>100.1</v>
      </c>
      <c r="G30" s="2022">
        <v>31</v>
      </c>
      <c r="H30" s="2024">
        <v>116.3</v>
      </c>
    </row>
    <row r="31" spans="1:8">
      <c r="A31" s="2023" t="s">
        <v>65</v>
      </c>
      <c r="B31" s="2034" t="s">
        <v>66</v>
      </c>
      <c r="C31" s="2036">
        <v>10296657151.74</v>
      </c>
      <c r="D31" s="2037">
        <v>14216037598.07</v>
      </c>
      <c r="E31" s="2037">
        <v>13481898183.620001</v>
      </c>
      <c r="F31" s="2022">
        <v>94.8</v>
      </c>
      <c r="G31" s="2022">
        <v>3.1</v>
      </c>
      <c r="H31" s="2024">
        <v>130.9</v>
      </c>
    </row>
    <row r="32" spans="1:8">
      <c r="A32" s="2023" t="s">
        <v>67</v>
      </c>
      <c r="B32" s="2034" t="s">
        <v>68</v>
      </c>
      <c r="C32" s="2036">
        <v>1466036262.8599999</v>
      </c>
      <c r="D32" s="2037">
        <v>1709748511.6199999</v>
      </c>
      <c r="E32" s="2037">
        <v>1598713779.29</v>
      </c>
      <c r="F32" s="2022">
        <v>93.5</v>
      </c>
      <c r="G32" s="2022">
        <v>0.4</v>
      </c>
      <c r="H32" s="2024">
        <v>109.1</v>
      </c>
    </row>
    <row r="33" spans="1:8">
      <c r="A33" s="2023" t="s">
        <v>69</v>
      </c>
      <c r="B33" s="2034" t="s">
        <v>70</v>
      </c>
      <c r="C33" s="2036">
        <v>9901907681.3799992</v>
      </c>
      <c r="D33" s="2037">
        <v>13895114769.99</v>
      </c>
      <c r="E33" s="2037">
        <v>13561639576.200001</v>
      </c>
      <c r="F33" s="2022">
        <v>97.6</v>
      </c>
      <c r="G33" s="2022">
        <v>3.1</v>
      </c>
      <c r="H33" s="2024">
        <v>137</v>
      </c>
    </row>
    <row r="34" spans="1:8" ht="26.4">
      <c r="A34" s="2023" t="s">
        <v>71</v>
      </c>
      <c r="B34" s="2034" t="s">
        <v>72</v>
      </c>
      <c r="C34" s="2036">
        <v>2933105084.23</v>
      </c>
      <c r="D34" s="2037">
        <v>1766567981.28</v>
      </c>
      <c r="E34" s="2037">
        <v>1706531909.3399999</v>
      </c>
      <c r="F34" s="2022">
        <v>96.6</v>
      </c>
      <c r="G34" s="2022">
        <v>0.4</v>
      </c>
      <c r="H34" s="2024">
        <v>58.2</v>
      </c>
    </row>
    <row r="35" spans="1:8">
      <c r="A35" s="2023" t="s">
        <v>73</v>
      </c>
      <c r="B35" s="2034" t="s">
        <v>74</v>
      </c>
      <c r="C35" s="2036">
        <v>581822399.08000004</v>
      </c>
      <c r="D35" s="2037">
        <v>625845415.00999999</v>
      </c>
      <c r="E35" s="2037">
        <v>573017069.64999998</v>
      </c>
      <c r="F35" s="2022">
        <v>91.6</v>
      </c>
      <c r="G35" s="2022">
        <v>0.1</v>
      </c>
      <c r="H35" s="2024">
        <v>98.5</v>
      </c>
    </row>
    <row r="36" spans="1:8">
      <c r="A36" s="2023" t="s">
        <v>75</v>
      </c>
      <c r="B36" s="2034" t="s">
        <v>76</v>
      </c>
      <c r="C36" s="2036">
        <v>17395899843.779999</v>
      </c>
      <c r="D36" s="2037">
        <v>21402587020.349998</v>
      </c>
      <c r="E36" s="2037">
        <v>21032727484.439999</v>
      </c>
      <c r="F36" s="2022">
        <v>98.3</v>
      </c>
      <c r="G36" s="2022">
        <v>4.9000000000000004</v>
      </c>
      <c r="H36" s="2024">
        <v>120.9</v>
      </c>
    </row>
    <row r="37" spans="1:8" ht="26.4">
      <c r="A37" s="2023" t="s">
        <v>77</v>
      </c>
      <c r="B37" s="2034" t="s">
        <v>78</v>
      </c>
      <c r="C37" s="2036">
        <v>18211831174.34</v>
      </c>
      <c r="D37" s="2037">
        <v>19370500234.830002</v>
      </c>
      <c r="E37" s="2037">
        <v>18042972650.259998</v>
      </c>
      <c r="F37" s="2022">
        <v>93.1</v>
      </c>
      <c r="G37" s="2022">
        <v>4.2</v>
      </c>
      <c r="H37" s="2024">
        <v>99.1</v>
      </c>
    </row>
    <row r="38" spans="1:8">
      <c r="A38" s="2023" t="s">
        <v>79</v>
      </c>
      <c r="B38" s="2034" t="s">
        <v>80</v>
      </c>
      <c r="C38" s="2036">
        <v>1558703546.0699999</v>
      </c>
      <c r="D38" s="2037">
        <v>3476624262.1700001</v>
      </c>
      <c r="E38" s="2037">
        <v>2844985137.5300002</v>
      </c>
      <c r="F38" s="2022">
        <v>81.8</v>
      </c>
      <c r="G38" s="2022">
        <v>0.7</v>
      </c>
      <c r="H38" s="2024">
        <v>182.5</v>
      </c>
    </row>
    <row r="39" spans="1:8" ht="39.6">
      <c r="A39" s="2023" t="s">
        <v>81</v>
      </c>
      <c r="B39" s="2034" t="s">
        <v>82</v>
      </c>
      <c r="C39" s="2036">
        <v>162292256.22</v>
      </c>
      <c r="D39" s="2037">
        <v>150025777.55000001</v>
      </c>
      <c r="E39" s="2037">
        <v>156227938.18000001</v>
      </c>
      <c r="F39" s="2022">
        <v>104.1</v>
      </c>
      <c r="G39" s="2022">
        <v>0</v>
      </c>
      <c r="H39" s="2024">
        <v>96.3</v>
      </c>
    </row>
    <row r="40" spans="1:8">
      <c r="A40" s="2025" t="s">
        <v>83</v>
      </c>
      <c r="B40" s="2035" t="s">
        <v>84</v>
      </c>
      <c r="C40" s="2038">
        <v>2621705422.9000001</v>
      </c>
      <c r="D40" s="2039">
        <v>3655625881.4299998</v>
      </c>
      <c r="E40" s="2039">
        <v>3380609044.75</v>
      </c>
      <c r="F40" s="2026">
        <v>92.5</v>
      </c>
      <c r="G40" s="2026">
        <v>0.8</v>
      </c>
      <c r="H40" s="2027">
        <v>128.9</v>
      </c>
    </row>
    <row r="42" spans="1:8">
      <c r="A42" s="16" t="s">
        <v>1125</v>
      </c>
    </row>
    <row r="43" spans="1:8">
      <c r="C43" s="2021"/>
    </row>
    <row r="44" spans="1:8">
      <c r="C44" s="2021" t="s">
        <v>791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9BCF-3F8E-4F8D-ADB4-C47A103F1A51}">
  <dimension ref="A1:J324"/>
  <sheetViews>
    <sheetView view="pageBreakPreview" zoomScaleNormal="100" zoomScaleSheetLayoutView="100" workbookViewId="0">
      <selection sqref="A1:J1"/>
    </sheetView>
  </sheetViews>
  <sheetFormatPr defaultRowHeight="14.4"/>
  <cols>
    <col min="1" max="1" width="4.6640625" customWidth="1"/>
    <col min="2" max="2" width="5.6640625" customWidth="1"/>
    <col min="3" max="3" width="16.6640625" bestFit="1" customWidth="1"/>
    <col min="4" max="4" width="16.5546875" customWidth="1"/>
    <col min="5" max="5" width="12.44140625" bestFit="1" customWidth="1"/>
    <col min="6" max="6" width="12" customWidth="1"/>
    <col min="7" max="7" width="8" bestFit="1" customWidth="1"/>
    <col min="8" max="8" width="7.6640625" customWidth="1"/>
    <col min="9" max="9" width="7.88671875" customWidth="1"/>
    <col min="10" max="10" width="8.109375" customWidth="1"/>
  </cols>
  <sheetData>
    <row r="1" spans="1:10" ht="35.25" customHeight="1">
      <c r="A1" s="2178" t="s">
        <v>801</v>
      </c>
      <c r="B1" s="2178"/>
      <c r="C1" s="2178"/>
      <c r="D1" s="2178"/>
      <c r="E1" s="2178"/>
      <c r="F1" s="2178"/>
      <c r="G1" s="2178"/>
      <c r="H1" s="2178"/>
      <c r="I1" s="2178"/>
      <c r="J1" s="2178"/>
    </row>
    <row r="2" spans="1:10">
      <c r="A2" s="2252" t="s">
        <v>91</v>
      </c>
      <c r="B2" s="2337" t="s">
        <v>191</v>
      </c>
      <c r="C2" s="2254" t="s">
        <v>192</v>
      </c>
      <c r="D2" s="2269" t="s">
        <v>1070</v>
      </c>
      <c r="E2" s="2271" t="s">
        <v>92</v>
      </c>
      <c r="F2" s="2271"/>
      <c r="G2" s="2252" t="s">
        <v>608</v>
      </c>
      <c r="H2" s="2272"/>
    </row>
    <row r="3" spans="1:10">
      <c r="A3" s="2253"/>
      <c r="B3" s="2338"/>
      <c r="C3" s="2255"/>
      <c r="D3" s="2270"/>
      <c r="E3" s="2263" t="s">
        <v>144</v>
      </c>
      <c r="F3" s="2264" t="s">
        <v>145</v>
      </c>
      <c r="G3" s="2253"/>
      <c r="H3" s="2266"/>
    </row>
    <row r="4" spans="1:10">
      <c r="A4" s="2253"/>
      <c r="B4" s="2338"/>
      <c r="C4" s="2255"/>
      <c r="D4" s="2270"/>
      <c r="E4" s="2263"/>
      <c r="F4" s="2264"/>
      <c r="G4" s="2253"/>
      <c r="H4" s="2266"/>
    </row>
    <row r="5" spans="1:10" ht="32.25" customHeight="1">
      <c r="A5" s="2253"/>
      <c r="B5" s="2338"/>
      <c r="C5" s="2255"/>
      <c r="D5" s="2270"/>
      <c r="E5" s="2263"/>
      <c r="F5" s="2264"/>
      <c r="G5" s="919" t="s">
        <v>7</v>
      </c>
      <c r="H5" s="920" t="s">
        <v>609</v>
      </c>
    </row>
    <row r="6" spans="1:10">
      <c r="A6" s="2253"/>
      <c r="B6" s="2339"/>
      <c r="C6" s="2255"/>
      <c r="D6" s="2265" t="s">
        <v>97</v>
      </c>
      <c r="E6" s="2264"/>
      <c r="F6" s="2264"/>
      <c r="G6" s="2253" t="s">
        <v>188</v>
      </c>
      <c r="H6" s="2266"/>
    </row>
    <row r="7" spans="1:10">
      <c r="A7" s="913" t="str">
        <f>+"["&amp;COLUMN()&amp;"]"</f>
        <v>[1]</v>
      </c>
      <c r="B7" s="1003" t="str">
        <f t="shared" ref="B7:H7" si="0">+"["&amp;COLUMN()&amp;"]"</f>
        <v>[2]</v>
      </c>
      <c r="C7" s="921" t="str">
        <f t="shared" si="0"/>
        <v>[3]</v>
      </c>
      <c r="D7" s="922" t="str">
        <f t="shared" si="0"/>
        <v>[4]</v>
      </c>
      <c r="E7" s="923" t="str">
        <f t="shared" si="0"/>
        <v>[5]</v>
      </c>
      <c r="F7" s="923" t="str">
        <f t="shared" si="0"/>
        <v>[6]</v>
      </c>
      <c r="G7" s="913" t="str">
        <f t="shared" si="0"/>
        <v>[7]</v>
      </c>
      <c r="H7" s="921" t="str">
        <f t="shared" si="0"/>
        <v>[8]</v>
      </c>
    </row>
    <row r="8" spans="1:10" ht="26.4">
      <c r="A8" s="1945"/>
      <c r="B8" s="1946"/>
      <c r="C8" s="1947" t="s">
        <v>585</v>
      </c>
      <c r="D8" s="1950">
        <v>21045182736.800011</v>
      </c>
      <c r="E8" s="1951">
        <v>19844449877.710007</v>
      </c>
      <c r="F8" s="1951">
        <v>1200732859.0899999</v>
      </c>
      <c r="G8" s="1943">
        <v>94.3</v>
      </c>
      <c r="H8" s="1941">
        <v>5.7</v>
      </c>
    </row>
    <row r="9" spans="1:10">
      <c r="A9" s="1948">
        <v>2</v>
      </c>
      <c r="B9" s="1949">
        <v>1</v>
      </c>
      <c r="C9" s="1942" t="s">
        <v>194</v>
      </c>
      <c r="D9" s="1952">
        <v>88761194.590000004</v>
      </c>
      <c r="E9" s="1953">
        <v>84156925.170000002</v>
      </c>
      <c r="F9" s="1953">
        <v>4604269.42</v>
      </c>
      <c r="G9" s="1944">
        <v>94.8</v>
      </c>
      <c r="H9" s="1940">
        <v>5.2</v>
      </c>
    </row>
    <row r="10" spans="1:10">
      <c r="A10" s="1948">
        <v>2</v>
      </c>
      <c r="B10" s="1949">
        <v>2</v>
      </c>
      <c r="C10" s="1942" t="s">
        <v>195</v>
      </c>
      <c r="D10" s="1952">
        <v>84321554.709999993</v>
      </c>
      <c r="E10" s="1953">
        <v>82820865.25</v>
      </c>
      <c r="F10" s="1953">
        <v>1500689.46</v>
      </c>
      <c r="G10" s="1944">
        <v>98.2</v>
      </c>
      <c r="H10" s="1940">
        <v>1.8</v>
      </c>
    </row>
    <row r="11" spans="1:10">
      <c r="A11" s="1948">
        <v>2</v>
      </c>
      <c r="B11" s="1949">
        <v>3</v>
      </c>
      <c r="C11" s="1942" t="s">
        <v>196</v>
      </c>
      <c r="D11" s="1952">
        <v>133881488.73999999</v>
      </c>
      <c r="E11" s="1953">
        <v>130619043.89</v>
      </c>
      <c r="F11" s="1953">
        <v>3262444.85</v>
      </c>
      <c r="G11" s="1944">
        <v>97.6</v>
      </c>
      <c r="H11" s="1940">
        <v>2.4</v>
      </c>
    </row>
    <row r="12" spans="1:10">
      <c r="A12" s="1948">
        <v>2</v>
      </c>
      <c r="B12" s="1949">
        <v>4</v>
      </c>
      <c r="C12" s="1942" t="s">
        <v>197</v>
      </c>
      <c r="D12" s="1952">
        <v>32694931.359999999</v>
      </c>
      <c r="E12" s="1953">
        <v>31268720.469999999</v>
      </c>
      <c r="F12" s="1953">
        <v>1426210.89</v>
      </c>
      <c r="G12" s="1944">
        <v>95.6</v>
      </c>
      <c r="H12" s="1940">
        <v>4.4000000000000004</v>
      </c>
    </row>
    <row r="13" spans="1:10">
      <c r="A13" s="1948">
        <v>2</v>
      </c>
      <c r="B13" s="1949">
        <v>5</v>
      </c>
      <c r="C13" s="1942" t="s">
        <v>198</v>
      </c>
      <c r="D13" s="1952">
        <v>35388117.93</v>
      </c>
      <c r="E13" s="1953">
        <v>35232848.899999999</v>
      </c>
      <c r="F13" s="1953">
        <v>155269.03</v>
      </c>
      <c r="G13" s="1944">
        <v>99.6</v>
      </c>
      <c r="H13" s="1940">
        <v>0.4</v>
      </c>
    </row>
    <row r="14" spans="1:10">
      <c r="A14" s="1948">
        <v>2</v>
      </c>
      <c r="B14" s="1949">
        <v>6</v>
      </c>
      <c r="C14" s="1942" t="s">
        <v>199</v>
      </c>
      <c r="D14" s="1952">
        <v>32049112.030000001</v>
      </c>
      <c r="E14" s="1953">
        <v>32047637.030000001</v>
      </c>
      <c r="F14" s="1953">
        <v>1475</v>
      </c>
      <c r="G14" s="1944">
        <v>100</v>
      </c>
      <c r="H14" s="1940">
        <v>0</v>
      </c>
    </row>
    <row r="15" spans="1:10">
      <c r="A15" s="1948">
        <v>2</v>
      </c>
      <c r="B15" s="1949">
        <v>7</v>
      </c>
      <c r="C15" s="1942" t="s">
        <v>200</v>
      </c>
      <c r="D15" s="1952">
        <v>31252790.16</v>
      </c>
      <c r="E15" s="1953">
        <v>29960785.16</v>
      </c>
      <c r="F15" s="1953">
        <v>1292005</v>
      </c>
      <c r="G15" s="1944">
        <v>95.9</v>
      </c>
      <c r="H15" s="1940">
        <v>4.0999999999999996</v>
      </c>
    </row>
    <row r="16" spans="1:10">
      <c r="A16" s="1948">
        <v>2</v>
      </c>
      <c r="B16" s="1949">
        <v>8</v>
      </c>
      <c r="C16" s="1942" t="s">
        <v>201</v>
      </c>
      <c r="D16" s="1952">
        <v>139854335.38999999</v>
      </c>
      <c r="E16" s="1953">
        <v>135545566.31</v>
      </c>
      <c r="F16" s="1953">
        <v>4308769.08</v>
      </c>
      <c r="G16" s="1944">
        <v>96.9</v>
      </c>
      <c r="H16" s="1940">
        <v>3.1</v>
      </c>
    </row>
    <row r="17" spans="1:8">
      <c r="A17" s="1948">
        <v>2</v>
      </c>
      <c r="B17" s="1949">
        <v>9</v>
      </c>
      <c r="C17" s="1942" t="s">
        <v>202</v>
      </c>
      <c r="D17" s="1952">
        <v>22496275.75</v>
      </c>
      <c r="E17" s="1953">
        <v>21810521.210000001</v>
      </c>
      <c r="F17" s="1953">
        <v>685754.54</v>
      </c>
      <c r="G17" s="1944">
        <v>97</v>
      </c>
      <c r="H17" s="1940">
        <v>3</v>
      </c>
    </row>
    <row r="18" spans="1:8">
      <c r="A18" s="1948">
        <v>2</v>
      </c>
      <c r="B18" s="1949">
        <v>10</v>
      </c>
      <c r="C18" s="1942" t="s">
        <v>203</v>
      </c>
      <c r="D18" s="1952">
        <v>50581937.009999998</v>
      </c>
      <c r="E18" s="1953">
        <v>47871515.759999998</v>
      </c>
      <c r="F18" s="1953">
        <v>2710421.25</v>
      </c>
      <c r="G18" s="1944">
        <v>94.6</v>
      </c>
      <c r="H18" s="1940">
        <v>5.4</v>
      </c>
    </row>
    <row r="19" spans="1:8">
      <c r="A19" s="1948">
        <v>2</v>
      </c>
      <c r="B19" s="1949">
        <v>11</v>
      </c>
      <c r="C19" s="1942" t="s">
        <v>204</v>
      </c>
      <c r="D19" s="1952">
        <v>120818857.17</v>
      </c>
      <c r="E19" s="1953">
        <v>118117858.8</v>
      </c>
      <c r="F19" s="1953">
        <v>2700998.37</v>
      </c>
      <c r="G19" s="1944">
        <v>97.8</v>
      </c>
      <c r="H19" s="1940">
        <v>2.2000000000000002</v>
      </c>
    </row>
    <row r="20" spans="1:8">
      <c r="A20" s="1948">
        <v>2</v>
      </c>
      <c r="B20" s="1949">
        <v>12</v>
      </c>
      <c r="C20" s="1942" t="s">
        <v>205</v>
      </c>
      <c r="D20" s="1952">
        <v>46148326.710000001</v>
      </c>
      <c r="E20" s="1953">
        <v>45558385.789999999</v>
      </c>
      <c r="F20" s="1953">
        <v>589940.92000000004</v>
      </c>
      <c r="G20" s="1944">
        <v>98.7</v>
      </c>
      <c r="H20" s="1940">
        <v>1.3</v>
      </c>
    </row>
    <row r="21" spans="1:8">
      <c r="A21" s="1948">
        <v>2</v>
      </c>
      <c r="B21" s="1949">
        <v>13</v>
      </c>
      <c r="C21" s="1942" t="s">
        <v>206</v>
      </c>
      <c r="D21" s="1952">
        <v>36731563.700000003</v>
      </c>
      <c r="E21" s="1953">
        <v>36520734.68</v>
      </c>
      <c r="F21" s="1953">
        <v>210829.02</v>
      </c>
      <c r="G21" s="1944">
        <v>99.4</v>
      </c>
      <c r="H21" s="1940">
        <v>0.6</v>
      </c>
    </row>
    <row r="22" spans="1:8">
      <c r="A22" s="1948">
        <v>2</v>
      </c>
      <c r="B22" s="1949">
        <v>14</v>
      </c>
      <c r="C22" s="1942" t="s">
        <v>207</v>
      </c>
      <c r="D22" s="1952">
        <v>97372284.609999999</v>
      </c>
      <c r="E22" s="1953">
        <v>95616012.409999996</v>
      </c>
      <c r="F22" s="1953">
        <v>1756272.2</v>
      </c>
      <c r="G22" s="1944">
        <v>98.2</v>
      </c>
      <c r="H22" s="1940">
        <v>1.8</v>
      </c>
    </row>
    <row r="23" spans="1:8">
      <c r="A23" s="1948">
        <v>2</v>
      </c>
      <c r="B23" s="1949">
        <v>15</v>
      </c>
      <c r="C23" s="1942" t="s">
        <v>208</v>
      </c>
      <c r="D23" s="1952">
        <v>76844508.430000007</v>
      </c>
      <c r="E23" s="1953">
        <v>67087051.799999997</v>
      </c>
      <c r="F23" s="1953">
        <v>9757456.6300000008</v>
      </c>
      <c r="G23" s="1944">
        <v>87.3</v>
      </c>
      <c r="H23" s="1940">
        <v>12.7</v>
      </c>
    </row>
    <row r="24" spans="1:8">
      <c r="A24" s="1948">
        <v>2</v>
      </c>
      <c r="B24" s="1949">
        <v>16</v>
      </c>
      <c r="C24" s="1942" t="s">
        <v>209</v>
      </c>
      <c r="D24" s="1952">
        <v>24478638.600000001</v>
      </c>
      <c r="E24" s="1953">
        <v>23850941.140000001</v>
      </c>
      <c r="F24" s="1953">
        <v>627697.46</v>
      </c>
      <c r="G24" s="1944">
        <v>97.4</v>
      </c>
      <c r="H24" s="1940">
        <v>2.6</v>
      </c>
    </row>
    <row r="25" spans="1:8">
      <c r="A25" s="1948">
        <v>2</v>
      </c>
      <c r="B25" s="1949">
        <v>17</v>
      </c>
      <c r="C25" s="1942" t="s">
        <v>210</v>
      </c>
      <c r="D25" s="1952">
        <v>46880349.890000001</v>
      </c>
      <c r="E25" s="1953">
        <v>46561929.890000001</v>
      </c>
      <c r="F25" s="1953">
        <v>318420</v>
      </c>
      <c r="G25" s="1944">
        <v>99.3</v>
      </c>
      <c r="H25" s="1940">
        <v>0.7</v>
      </c>
    </row>
    <row r="26" spans="1:8">
      <c r="A26" s="1948">
        <v>2</v>
      </c>
      <c r="B26" s="1949">
        <v>18</v>
      </c>
      <c r="C26" s="1942" t="s">
        <v>211</v>
      </c>
      <c r="D26" s="1952">
        <v>28256282.940000001</v>
      </c>
      <c r="E26" s="1953">
        <v>27652871.829999998</v>
      </c>
      <c r="F26" s="1953">
        <v>603411.11</v>
      </c>
      <c r="G26" s="1944">
        <v>97.9</v>
      </c>
      <c r="H26" s="1940">
        <v>2.1</v>
      </c>
    </row>
    <row r="27" spans="1:8">
      <c r="A27" s="1948">
        <v>2</v>
      </c>
      <c r="B27" s="1949">
        <v>19</v>
      </c>
      <c r="C27" s="1942" t="s">
        <v>212</v>
      </c>
      <c r="D27" s="1952">
        <v>162579917.56</v>
      </c>
      <c r="E27" s="1953">
        <v>158526952.50999999</v>
      </c>
      <c r="F27" s="1953">
        <v>4052965.05</v>
      </c>
      <c r="G27" s="1944">
        <v>97.5</v>
      </c>
      <c r="H27" s="1940">
        <v>2.5</v>
      </c>
    </row>
    <row r="28" spans="1:8">
      <c r="A28" s="1948">
        <v>2</v>
      </c>
      <c r="B28" s="1949">
        <v>20</v>
      </c>
      <c r="C28" s="1942" t="s">
        <v>213</v>
      </c>
      <c r="D28" s="1952">
        <v>55854393.640000001</v>
      </c>
      <c r="E28" s="1953">
        <v>54173034.520000003</v>
      </c>
      <c r="F28" s="1953">
        <v>1681359.12</v>
      </c>
      <c r="G28" s="1944">
        <v>97</v>
      </c>
      <c r="H28" s="1940">
        <v>3</v>
      </c>
    </row>
    <row r="29" spans="1:8">
      <c r="A29" s="1948">
        <v>2</v>
      </c>
      <c r="B29" s="1949">
        <v>21</v>
      </c>
      <c r="C29" s="1942" t="s">
        <v>214</v>
      </c>
      <c r="D29" s="1952">
        <v>23082041.5</v>
      </c>
      <c r="E29" s="1953">
        <v>21690981.350000001</v>
      </c>
      <c r="F29" s="1953">
        <v>1391060.15</v>
      </c>
      <c r="G29" s="1944">
        <v>94</v>
      </c>
      <c r="H29" s="1940">
        <v>6</v>
      </c>
    </row>
    <row r="30" spans="1:8">
      <c r="A30" s="1948">
        <v>2</v>
      </c>
      <c r="B30" s="1949">
        <v>22</v>
      </c>
      <c r="C30" s="1942" t="s">
        <v>215</v>
      </c>
      <c r="D30" s="1952">
        <v>58238441.469999999</v>
      </c>
      <c r="E30" s="1953">
        <v>56625717.710000001</v>
      </c>
      <c r="F30" s="1953">
        <v>1612723.76</v>
      </c>
      <c r="G30" s="1944">
        <v>97.2</v>
      </c>
      <c r="H30" s="1940">
        <v>2.8</v>
      </c>
    </row>
    <row r="31" spans="1:8">
      <c r="A31" s="1948">
        <v>2</v>
      </c>
      <c r="B31" s="1949">
        <v>23</v>
      </c>
      <c r="C31" s="1942" t="s">
        <v>216</v>
      </c>
      <c r="D31" s="1952">
        <v>49899697.909999996</v>
      </c>
      <c r="E31" s="1953">
        <v>48952065.670000002</v>
      </c>
      <c r="F31" s="1953">
        <v>947632.24</v>
      </c>
      <c r="G31" s="1944">
        <v>98.1</v>
      </c>
      <c r="H31" s="1940">
        <v>1.9</v>
      </c>
    </row>
    <row r="32" spans="1:8">
      <c r="A32" s="1948">
        <v>2</v>
      </c>
      <c r="B32" s="1949">
        <v>24</v>
      </c>
      <c r="C32" s="1942" t="s">
        <v>217</v>
      </c>
      <c r="D32" s="1952">
        <v>54579934.75</v>
      </c>
      <c r="E32" s="1953">
        <v>53282159.25</v>
      </c>
      <c r="F32" s="1953">
        <v>1297775.5</v>
      </c>
      <c r="G32" s="1944">
        <v>97.6</v>
      </c>
      <c r="H32" s="1940">
        <v>2.4</v>
      </c>
    </row>
    <row r="33" spans="1:8">
      <c r="A33" s="1948">
        <v>2</v>
      </c>
      <c r="B33" s="1949">
        <v>25</v>
      </c>
      <c r="C33" s="1942" t="s">
        <v>218</v>
      </c>
      <c r="D33" s="1952">
        <v>81168227.530000001</v>
      </c>
      <c r="E33" s="1953">
        <v>70878714.409999996</v>
      </c>
      <c r="F33" s="1953">
        <v>10289513.119999999</v>
      </c>
      <c r="G33" s="1944">
        <v>87.3</v>
      </c>
      <c r="H33" s="1940">
        <v>12.7</v>
      </c>
    </row>
    <row r="34" spans="1:8">
      <c r="A34" s="1948">
        <v>2</v>
      </c>
      <c r="B34" s="1949">
        <v>26</v>
      </c>
      <c r="C34" s="1942" t="s">
        <v>219</v>
      </c>
      <c r="D34" s="1952">
        <v>32441826.699999999</v>
      </c>
      <c r="E34" s="1953">
        <v>32038215.370000001</v>
      </c>
      <c r="F34" s="1953">
        <v>403611.33</v>
      </c>
      <c r="G34" s="1944">
        <v>98.8</v>
      </c>
      <c r="H34" s="1940">
        <v>1.2</v>
      </c>
    </row>
    <row r="35" spans="1:8">
      <c r="A35" s="1948">
        <v>4</v>
      </c>
      <c r="B35" s="1949">
        <v>1</v>
      </c>
      <c r="C35" s="1942" t="s">
        <v>220</v>
      </c>
      <c r="D35" s="1952">
        <v>42813028.530000001</v>
      </c>
      <c r="E35" s="1953">
        <v>42793028.530000001</v>
      </c>
      <c r="F35" s="1953">
        <v>20000</v>
      </c>
      <c r="G35" s="1944">
        <v>100</v>
      </c>
      <c r="H35" s="1940">
        <v>0</v>
      </c>
    </row>
    <row r="36" spans="1:8">
      <c r="A36" s="1948">
        <v>4</v>
      </c>
      <c r="B36" s="1949">
        <v>2</v>
      </c>
      <c r="C36" s="1942" t="s">
        <v>221</v>
      </c>
      <c r="D36" s="1952">
        <v>71174326.260000005</v>
      </c>
      <c r="E36" s="1953">
        <v>70809008.159999996</v>
      </c>
      <c r="F36" s="1953">
        <v>365318.1</v>
      </c>
      <c r="G36" s="1944">
        <v>99.5</v>
      </c>
      <c r="H36" s="1940">
        <v>0.5</v>
      </c>
    </row>
    <row r="37" spans="1:8">
      <c r="A37" s="1948">
        <v>4</v>
      </c>
      <c r="B37" s="1949">
        <v>3</v>
      </c>
      <c r="C37" s="1942" t="s">
        <v>222</v>
      </c>
      <c r="D37" s="1952">
        <v>41368644.369999997</v>
      </c>
      <c r="E37" s="1953">
        <v>36739369.789999999</v>
      </c>
      <c r="F37" s="1953">
        <v>4629274.58</v>
      </c>
      <c r="G37" s="1944">
        <v>88.8</v>
      </c>
      <c r="H37" s="1940">
        <v>11.2</v>
      </c>
    </row>
    <row r="38" spans="1:8">
      <c r="A38" s="1948">
        <v>4</v>
      </c>
      <c r="B38" s="1949">
        <v>4</v>
      </c>
      <c r="C38" s="1942" t="s">
        <v>223</v>
      </c>
      <c r="D38" s="1952">
        <v>44777378.25</v>
      </c>
      <c r="E38" s="1953">
        <v>42569396.189999998</v>
      </c>
      <c r="F38" s="1953">
        <v>2207982.06</v>
      </c>
      <c r="G38" s="1944">
        <v>95.1</v>
      </c>
      <c r="H38" s="1940">
        <v>4.9000000000000004</v>
      </c>
    </row>
    <row r="39" spans="1:8">
      <c r="A39" s="1948">
        <v>4</v>
      </c>
      <c r="B39" s="1949">
        <v>5</v>
      </c>
      <c r="C39" s="1942" t="s">
        <v>224</v>
      </c>
      <c r="D39" s="1952">
        <v>55714724.259999998</v>
      </c>
      <c r="E39" s="1953">
        <v>36006203.75</v>
      </c>
      <c r="F39" s="1953">
        <v>19708520.510000002</v>
      </c>
      <c r="G39" s="1944">
        <v>64.599999999999994</v>
      </c>
      <c r="H39" s="1940">
        <v>35.4</v>
      </c>
    </row>
    <row r="40" spans="1:8">
      <c r="A40" s="1948">
        <v>4</v>
      </c>
      <c r="B40" s="1949">
        <v>6</v>
      </c>
      <c r="C40" s="1942" t="s">
        <v>225</v>
      </c>
      <c r="D40" s="1952">
        <v>7303393.2000000002</v>
      </c>
      <c r="E40" s="1953">
        <v>7255176.6100000003</v>
      </c>
      <c r="F40" s="1953">
        <v>48216.59</v>
      </c>
      <c r="G40" s="1944">
        <v>99.3</v>
      </c>
      <c r="H40" s="1940">
        <v>0.7</v>
      </c>
    </row>
    <row r="41" spans="1:8">
      <c r="A41" s="1948">
        <v>4</v>
      </c>
      <c r="B41" s="1949">
        <v>7</v>
      </c>
      <c r="C41" s="1942" t="s">
        <v>226</v>
      </c>
      <c r="D41" s="1952">
        <v>139566519.06</v>
      </c>
      <c r="E41" s="1953">
        <v>138590234.66999999</v>
      </c>
      <c r="F41" s="1953">
        <v>976284.39</v>
      </c>
      <c r="G41" s="1944">
        <v>99.3</v>
      </c>
      <c r="H41" s="1940">
        <v>0.7</v>
      </c>
    </row>
    <row r="42" spans="1:8">
      <c r="A42" s="1948">
        <v>4</v>
      </c>
      <c r="B42" s="1949">
        <v>8</v>
      </c>
      <c r="C42" s="1942" t="s">
        <v>227</v>
      </c>
      <c r="D42" s="1952">
        <v>44489340.079999998</v>
      </c>
      <c r="E42" s="1953">
        <v>42676937.539999999</v>
      </c>
      <c r="F42" s="1953">
        <v>1812402.54</v>
      </c>
      <c r="G42" s="1944">
        <v>95.9</v>
      </c>
      <c r="H42" s="1940">
        <v>4.0999999999999996</v>
      </c>
    </row>
    <row r="43" spans="1:8">
      <c r="A43" s="1948">
        <v>4</v>
      </c>
      <c r="B43" s="1949">
        <v>9</v>
      </c>
      <c r="C43" s="1942" t="s">
        <v>228</v>
      </c>
      <c r="D43" s="1952">
        <v>63523400.340000004</v>
      </c>
      <c r="E43" s="1953">
        <v>56715879.509999998</v>
      </c>
      <c r="F43" s="1953">
        <v>6807520.8300000001</v>
      </c>
      <c r="G43" s="1944">
        <v>89.3</v>
      </c>
      <c r="H43" s="1940">
        <v>10.7</v>
      </c>
    </row>
    <row r="44" spans="1:8">
      <c r="A44" s="1948">
        <v>4</v>
      </c>
      <c r="B44" s="1949">
        <v>10</v>
      </c>
      <c r="C44" s="1942" t="s">
        <v>229</v>
      </c>
      <c r="D44" s="1952">
        <v>72570963.150000006</v>
      </c>
      <c r="E44" s="1953">
        <v>68710731.319999993</v>
      </c>
      <c r="F44" s="1953">
        <v>3860231.83</v>
      </c>
      <c r="G44" s="1944">
        <v>94.7</v>
      </c>
      <c r="H44" s="1940">
        <v>5.3</v>
      </c>
    </row>
    <row r="45" spans="1:8">
      <c r="A45" s="1948">
        <v>4</v>
      </c>
      <c r="B45" s="1949">
        <v>11</v>
      </c>
      <c r="C45" s="1942" t="s">
        <v>230</v>
      </c>
      <c r="D45" s="1952">
        <v>48188161.829999998</v>
      </c>
      <c r="E45" s="1953">
        <v>46660849.049999997</v>
      </c>
      <c r="F45" s="1953">
        <v>1527312.78</v>
      </c>
      <c r="G45" s="1944">
        <v>96.8</v>
      </c>
      <c r="H45" s="1940">
        <v>3.2</v>
      </c>
    </row>
    <row r="46" spans="1:8">
      <c r="A46" s="1948">
        <v>4</v>
      </c>
      <c r="B46" s="1949">
        <v>12</v>
      </c>
      <c r="C46" s="1942" t="s">
        <v>231</v>
      </c>
      <c r="D46" s="1952">
        <v>52760467.950000003</v>
      </c>
      <c r="E46" s="1953">
        <v>50360768.609999999</v>
      </c>
      <c r="F46" s="1953">
        <v>2399699.34</v>
      </c>
      <c r="G46" s="1944">
        <v>95.5</v>
      </c>
      <c r="H46" s="1940">
        <v>4.5</v>
      </c>
    </row>
    <row r="47" spans="1:8">
      <c r="A47" s="1948">
        <v>4</v>
      </c>
      <c r="B47" s="1949">
        <v>13</v>
      </c>
      <c r="C47" s="1942" t="s">
        <v>232</v>
      </c>
      <c r="D47" s="1952">
        <v>34502031.119999997</v>
      </c>
      <c r="E47" s="1953">
        <v>30511401.789999999</v>
      </c>
      <c r="F47" s="1953">
        <v>3990629.33</v>
      </c>
      <c r="G47" s="1944">
        <v>88.4</v>
      </c>
      <c r="H47" s="1940">
        <v>11.6</v>
      </c>
    </row>
    <row r="48" spans="1:8">
      <c r="A48" s="1948">
        <v>4</v>
      </c>
      <c r="B48" s="1949">
        <v>14</v>
      </c>
      <c r="C48" s="1942" t="s">
        <v>233</v>
      </c>
      <c r="D48" s="1952">
        <v>81734259.230000004</v>
      </c>
      <c r="E48" s="1953">
        <v>77646950.260000005</v>
      </c>
      <c r="F48" s="1953">
        <v>4087308.97</v>
      </c>
      <c r="G48" s="1944">
        <v>95</v>
      </c>
      <c r="H48" s="1940">
        <v>5</v>
      </c>
    </row>
    <row r="49" spans="1:8">
      <c r="A49" s="1948">
        <v>4</v>
      </c>
      <c r="B49" s="1949">
        <v>15</v>
      </c>
      <c r="C49" s="1942" t="s">
        <v>234</v>
      </c>
      <c r="D49" s="1952">
        <v>50331798.590000004</v>
      </c>
      <c r="E49" s="1953">
        <v>48456302.350000001</v>
      </c>
      <c r="F49" s="1953">
        <v>1875496.24</v>
      </c>
      <c r="G49" s="1944">
        <v>96.3</v>
      </c>
      <c r="H49" s="1940">
        <v>3.7</v>
      </c>
    </row>
    <row r="50" spans="1:8">
      <c r="A50" s="1948">
        <v>4</v>
      </c>
      <c r="B50" s="1949">
        <v>16</v>
      </c>
      <c r="C50" s="1942" t="s">
        <v>235</v>
      </c>
      <c r="D50" s="1952">
        <v>39515512.93</v>
      </c>
      <c r="E50" s="1953">
        <v>39200906.280000001</v>
      </c>
      <c r="F50" s="1953">
        <v>314606.65000000002</v>
      </c>
      <c r="G50" s="1944">
        <v>99.2</v>
      </c>
      <c r="H50" s="1940">
        <v>0.8</v>
      </c>
    </row>
    <row r="51" spans="1:8">
      <c r="A51" s="1948">
        <v>4</v>
      </c>
      <c r="B51" s="1949">
        <v>17</v>
      </c>
      <c r="C51" s="1942" t="s">
        <v>236</v>
      </c>
      <c r="D51" s="1952">
        <v>25735133.390000001</v>
      </c>
      <c r="E51" s="1953">
        <v>25735133.390000001</v>
      </c>
      <c r="F51" s="1953">
        <v>0</v>
      </c>
      <c r="G51" s="1944">
        <v>100</v>
      </c>
      <c r="H51" s="1940">
        <v>0</v>
      </c>
    </row>
    <row r="52" spans="1:8">
      <c r="A52" s="1948">
        <v>4</v>
      </c>
      <c r="B52" s="1949">
        <v>18</v>
      </c>
      <c r="C52" s="1942" t="s">
        <v>237</v>
      </c>
      <c r="D52" s="1952">
        <v>27989418.260000002</v>
      </c>
      <c r="E52" s="1953">
        <v>27914500.260000002</v>
      </c>
      <c r="F52" s="1953">
        <v>74918</v>
      </c>
      <c r="G52" s="1944">
        <v>99.7</v>
      </c>
      <c r="H52" s="1940">
        <v>0.3</v>
      </c>
    </row>
    <row r="53" spans="1:8">
      <c r="A53" s="1948">
        <v>4</v>
      </c>
      <c r="B53" s="1949">
        <v>19</v>
      </c>
      <c r="C53" s="1942" t="s">
        <v>238</v>
      </c>
      <c r="D53" s="1952">
        <v>49796913.82</v>
      </c>
      <c r="E53" s="1953">
        <v>49504802.32</v>
      </c>
      <c r="F53" s="1953">
        <v>292111.5</v>
      </c>
      <c r="G53" s="1944">
        <v>99.4</v>
      </c>
      <c r="H53" s="1940">
        <v>0.6</v>
      </c>
    </row>
    <row r="54" spans="1:8">
      <c r="A54" s="1948">
        <v>6</v>
      </c>
      <c r="B54" s="1949">
        <v>1</v>
      </c>
      <c r="C54" s="1942" t="s">
        <v>239</v>
      </c>
      <c r="D54" s="1952">
        <v>52249785.130000003</v>
      </c>
      <c r="E54" s="1953">
        <v>52140207.950000003</v>
      </c>
      <c r="F54" s="1953">
        <v>109577.18</v>
      </c>
      <c r="G54" s="1944">
        <v>99.8</v>
      </c>
      <c r="H54" s="1940">
        <v>0.2</v>
      </c>
    </row>
    <row r="55" spans="1:8">
      <c r="A55" s="1948">
        <v>6</v>
      </c>
      <c r="B55" s="1949">
        <v>2</v>
      </c>
      <c r="C55" s="1942" t="s">
        <v>240</v>
      </c>
      <c r="D55" s="1952">
        <v>104134274.78</v>
      </c>
      <c r="E55" s="1953">
        <v>85004488.060000002</v>
      </c>
      <c r="F55" s="1953">
        <v>19129786.719999999</v>
      </c>
      <c r="G55" s="1944">
        <v>81.599999999999994</v>
      </c>
      <c r="H55" s="1940">
        <v>18.399999999999999</v>
      </c>
    </row>
    <row r="56" spans="1:8">
      <c r="A56" s="1948">
        <v>6</v>
      </c>
      <c r="B56" s="1949">
        <v>3</v>
      </c>
      <c r="C56" s="1942" t="s">
        <v>241</v>
      </c>
      <c r="D56" s="1952">
        <v>26400280.18</v>
      </c>
      <c r="E56" s="1953">
        <v>26015085.899999999</v>
      </c>
      <c r="F56" s="1953">
        <v>385194.28</v>
      </c>
      <c r="G56" s="1944">
        <v>98.5</v>
      </c>
      <c r="H56" s="1940">
        <v>1.5</v>
      </c>
    </row>
    <row r="57" spans="1:8">
      <c r="A57" s="1948">
        <v>6</v>
      </c>
      <c r="B57" s="1949">
        <v>4</v>
      </c>
      <c r="C57" s="1942" t="s">
        <v>242</v>
      </c>
      <c r="D57" s="1952">
        <v>49895907.32</v>
      </c>
      <c r="E57" s="1953">
        <v>49202877.210000001</v>
      </c>
      <c r="F57" s="1953">
        <v>693030.11</v>
      </c>
      <c r="G57" s="1944">
        <v>98.6</v>
      </c>
      <c r="H57" s="1940">
        <v>1.4</v>
      </c>
    </row>
    <row r="58" spans="1:8">
      <c r="A58" s="1948">
        <v>6</v>
      </c>
      <c r="B58" s="1949">
        <v>5</v>
      </c>
      <c r="C58" s="1942" t="s">
        <v>243</v>
      </c>
      <c r="D58" s="1952">
        <v>37394825.109999999</v>
      </c>
      <c r="E58" s="1953">
        <v>31855272.870000001</v>
      </c>
      <c r="F58" s="1953">
        <v>5539552.2400000002</v>
      </c>
      <c r="G58" s="1944">
        <v>85.2</v>
      </c>
      <c r="H58" s="1940">
        <v>14.8</v>
      </c>
    </row>
    <row r="59" spans="1:8">
      <c r="A59" s="1948">
        <v>6</v>
      </c>
      <c r="B59" s="1949">
        <v>6</v>
      </c>
      <c r="C59" s="1942" t="s">
        <v>244</v>
      </c>
      <c r="D59" s="1952">
        <v>48001997.789999999</v>
      </c>
      <c r="E59" s="1953">
        <v>45111623.299999997</v>
      </c>
      <c r="F59" s="1953">
        <v>2890374.49</v>
      </c>
      <c r="G59" s="1944">
        <v>94</v>
      </c>
      <c r="H59" s="1940">
        <v>6</v>
      </c>
    </row>
    <row r="60" spans="1:8">
      <c r="A60" s="1948">
        <v>6</v>
      </c>
      <c r="B60" s="1949">
        <v>7</v>
      </c>
      <c r="C60" s="1942" t="s">
        <v>245</v>
      </c>
      <c r="D60" s="1952">
        <v>71291158</v>
      </c>
      <c r="E60" s="1953">
        <v>69102472.359999999</v>
      </c>
      <c r="F60" s="1953">
        <v>2188685.64</v>
      </c>
      <c r="G60" s="1944">
        <v>96.9</v>
      </c>
      <c r="H60" s="1940">
        <v>3.1</v>
      </c>
    </row>
    <row r="61" spans="1:8">
      <c r="A61" s="1948">
        <v>6</v>
      </c>
      <c r="B61" s="1949">
        <v>8</v>
      </c>
      <c r="C61" s="1942" t="s">
        <v>246</v>
      </c>
      <c r="D61" s="1952">
        <v>60951212.609999999</v>
      </c>
      <c r="E61" s="1953">
        <v>53274549.990000002</v>
      </c>
      <c r="F61" s="1953">
        <v>7676662.6200000001</v>
      </c>
      <c r="G61" s="1944">
        <v>87.4</v>
      </c>
      <c r="H61" s="1940">
        <v>12.6</v>
      </c>
    </row>
    <row r="62" spans="1:8">
      <c r="A62" s="1948">
        <v>6</v>
      </c>
      <c r="B62" s="1949">
        <v>9</v>
      </c>
      <c r="C62" s="1942" t="s">
        <v>247</v>
      </c>
      <c r="D62" s="1952">
        <v>96030388.260000005</v>
      </c>
      <c r="E62" s="1953">
        <v>73954499.829999998</v>
      </c>
      <c r="F62" s="1953">
        <v>22075888.43</v>
      </c>
      <c r="G62" s="1944">
        <v>77</v>
      </c>
      <c r="H62" s="1940">
        <v>23</v>
      </c>
    </row>
    <row r="63" spans="1:8">
      <c r="A63" s="1948">
        <v>6</v>
      </c>
      <c r="B63" s="1949">
        <v>10</v>
      </c>
      <c r="C63" s="1942" t="s">
        <v>248</v>
      </c>
      <c r="D63" s="1952">
        <v>54418982.530000001</v>
      </c>
      <c r="E63" s="1953">
        <v>47643936.420000002</v>
      </c>
      <c r="F63" s="1953">
        <v>6775046.1100000003</v>
      </c>
      <c r="G63" s="1944">
        <v>87.6</v>
      </c>
      <c r="H63" s="1940">
        <v>12.4</v>
      </c>
    </row>
    <row r="64" spans="1:8">
      <c r="A64" s="1948">
        <v>6</v>
      </c>
      <c r="B64" s="1949">
        <v>11</v>
      </c>
      <c r="C64" s="1942" t="s">
        <v>249</v>
      </c>
      <c r="D64" s="1952">
        <v>113567631.31999999</v>
      </c>
      <c r="E64" s="1953">
        <v>95166985.189999998</v>
      </c>
      <c r="F64" s="1953">
        <v>18400646.129999999</v>
      </c>
      <c r="G64" s="1944">
        <v>83.8</v>
      </c>
      <c r="H64" s="1940">
        <v>16.2</v>
      </c>
    </row>
    <row r="65" spans="1:8">
      <c r="A65" s="1948">
        <v>6</v>
      </c>
      <c r="B65" s="1949">
        <v>12</v>
      </c>
      <c r="C65" s="1942" t="s">
        <v>250</v>
      </c>
      <c r="D65" s="1952">
        <v>39452287.25</v>
      </c>
      <c r="E65" s="1953">
        <v>34624173.93</v>
      </c>
      <c r="F65" s="1953">
        <v>4828113.32</v>
      </c>
      <c r="G65" s="1944">
        <v>87.8</v>
      </c>
      <c r="H65" s="1940">
        <v>12.2</v>
      </c>
    </row>
    <row r="66" spans="1:8">
      <c r="A66" s="1948">
        <v>6</v>
      </c>
      <c r="B66" s="1949">
        <v>13</v>
      </c>
      <c r="C66" s="1942" t="s">
        <v>251</v>
      </c>
      <c r="D66" s="1952">
        <v>15831745.619999999</v>
      </c>
      <c r="E66" s="1953">
        <v>15831745.619999999</v>
      </c>
      <c r="F66" s="1953">
        <v>0</v>
      </c>
      <c r="G66" s="1944">
        <v>100</v>
      </c>
      <c r="H66" s="1940">
        <v>0</v>
      </c>
    </row>
    <row r="67" spans="1:8">
      <c r="A67" s="1948">
        <v>6</v>
      </c>
      <c r="B67" s="1949">
        <v>14</v>
      </c>
      <c r="C67" s="1942" t="s">
        <v>252</v>
      </c>
      <c r="D67" s="1952">
        <v>136104832.61000001</v>
      </c>
      <c r="E67" s="1953">
        <v>135665149.61000001</v>
      </c>
      <c r="F67" s="1953">
        <v>439683</v>
      </c>
      <c r="G67" s="1944">
        <v>99.7</v>
      </c>
      <c r="H67" s="1940">
        <v>0.3</v>
      </c>
    </row>
    <row r="68" spans="1:8">
      <c r="A68" s="1948">
        <v>6</v>
      </c>
      <c r="B68" s="1949">
        <v>15</v>
      </c>
      <c r="C68" s="1942" t="s">
        <v>253</v>
      </c>
      <c r="D68" s="1952">
        <v>51763165.369999997</v>
      </c>
      <c r="E68" s="1953">
        <v>47330982.009999998</v>
      </c>
      <c r="F68" s="1953">
        <v>4432183.3600000003</v>
      </c>
      <c r="G68" s="1944">
        <v>91.4</v>
      </c>
      <c r="H68" s="1940">
        <v>8.6</v>
      </c>
    </row>
    <row r="69" spans="1:8">
      <c r="A69" s="1948">
        <v>6</v>
      </c>
      <c r="B69" s="1949">
        <v>16</v>
      </c>
      <c r="C69" s="1942" t="s">
        <v>254</v>
      </c>
      <c r="D69" s="1952">
        <v>49150377.920000002</v>
      </c>
      <c r="E69" s="1953">
        <v>48945678.060000002</v>
      </c>
      <c r="F69" s="1953">
        <v>204699.86</v>
      </c>
      <c r="G69" s="1944">
        <v>99.6</v>
      </c>
      <c r="H69" s="1940">
        <v>0.4</v>
      </c>
    </row>
    <row r="70" spans="1:8">
      <c r="A70" s="1948">
        <v>6</v>
      </c>
      <c r="B70" s="1949">
        <v>17</v>
      </c>
      <c r="C70" s="1942" t="s">
        <v>212</v>
      </c>
      <c r="D70" s="1952">
        <v>46756681.409999996</v>
      </c>
      <c r="E70" s="1953">
        <v>44414308.719999999</v>
      </c>
      <c r="F70" s="1953">
        <v>2342372.69</v>
      </c>
      <c r="G70" s="1944">
        <v>95</v>
      </c>
      <c r="H70" s="1940">
        <v>5</v>
      </c>
    </row>
    <row r="71" spans="1:8">
      <c r="A71" s="1948">
        <v>6</v>
      </c>
      <c r="B71" s="1949">
        <v>18</v>
      </c>
      <c r="C71" s="1942" t="s">
        <v>255</v>
      </c>
      <c r="D71" s="1952">
        <v>61134567.890000001</v>
      </c>
      <c r="E71" s="1953">
        <v>60872018.990000002</v>
      </c>
      <c r="F71" s="1953">
        <v>262548.90000000002</v>
      </c>
      <c r="G71" s="1944">
        <v>99.6</v>
      </c>
      <c r="H71" s="1940">
        <v>0.4</v>
      </c>
    </row>
    <row r="72" spans="1:8">
      <c r="A72" s="1948">
        <v>6</v>
      </c>
      <c r="B72" s="1949">
        <v>19</v>
      </c>
      <c r="C72" s="1942" t="s">
        <v>256</v>
      </c>
      <c r="D72" s="1952">
        <v>37817424.020000003</v>
      </c>
      <c r="E72" s="1953">
        <v>37658807.049999997</v>
      </c>
      <c r="F72" s="1953">
        <v>158616.97</v>
      </c>
      <c r="G72" s="1944">
        <v>99.6</v>
      </c>
      <c r="H72" s="1940">
        <v>0.4</v>
      </c>
    </row>
    <row r="73" spans="1:8">
      <c r="A73" s="1948">
        <v>6</v>
      </c>
      <c r="B73" s="1949">
        <v>20</v>
      </c>
      <c r="C73" s="1942" t="s">
        <v>257</v>
      </c>
      <c r="D73" s="1952">
        <v>25698073.23</v>
      </c>
      <c r="E73" s="1953">
        <v>16573632.310000001</v>
      </c>
      <c r="F73" s="1953">
        <v>9124440.9199999999</v>
      </c>
      <c r="G73" s="1944">
        <v>64.5</v>
      </c>
      <c r="H73" s="1940">
        <v>35.5</v>
      </c>
    </row>
    <row r="74" spans="1:8">
      <c r="A74" s="1948">
        <v>8</v>
      </c>
      <c r="B74" s="1949">
        <v>1</v>
      </c>
      <c r="C74" s="1942" t="s">
        <v>258</v>
      </c>
      <c r="D74" s="1952">
        <v>21755320.719999999</v>
      </c>
      <c r="E74" s="1953">
        <v>21731320.719999999</v>
      </c>
      <c r="F74" s="1953">
        <v>24000</v>
      </c>
      <c r="G74" s="1944">
        <v>99.9</v>
      </c>
      <c r="H74" s="1940">
        <v>0.1</v>
      </c>
    </row>
    <row r="75" spans="1:8">
      <c r="A75" s="1948">
        <v>8</v>
      </c>
      <c r="B75" s="1949">
        <v>2</v>
      </c>
      <c r="C75" s="1942" t="s">
        <v>259</v>
      </c>
      <c r="D75" s="1952">
        <v>36556083.119999997</v>
      </c>
      <c r="E75" s="1953">
        <v>36161196.530000001</v>
      </c>
      <c r="F75" s="1953">
        <v>394886.59</v>
      </c>
      <c r="G75" s="1944">
        <v>98.9</v>
      </c>
      <c r="H75" s="1940">
        <v>1.1000000000000001</v>
      </c>
    </row>
    <row r="76" spans="1:8">
      <c r="A76" s="1948">
        <v>8</v>
      </c>
      <c r="B76" s="1949">
        <v>3</v>
      </c>
      <c r="C76" s="1942" t="s">
        <v>260</v>
      </c>
      <c r="D76" s="1952">
        <v>42457815.340000004</v>
      </c>
      <c r="E76" s="1953">
        <v>41852478.340000004</v>
      </c>
      <c r="F76" s="1953">
        <v>605337</v>
      </c>
      <c r="G76" s="1944">
        <v>98.6</v>
      </c>
      <c r="H76" s="1940">
        <v>1.4</v>
      </c>
    </row>
    <row r="77" spans="1:8">
      <c r="A77" s="1948">
        <v>8</v>
      </c>
      <c r="B77" s="1949">
        <v>4</v>
      </c>
      <c r="C77" s="1942" t="s">
        <v>261</v>
      </c>
      <c r="D77" s="1952">
        <v>70081164.120000005</v>
      </c>
      <c r="E77" s="1953">
        <v>64959126.789999999</v>
      </c>
      <c r="F77" s="1953">
        <v>5122037.33</v>
      </c>
      <c r="G77" s="1944">
        <v>92.7</v>
      </c>
      <c r="H77" s="1940">
        <v>7.3</v>
      </c>
    </row>
    <row r="78" spans="1:8">
      <c r="A78" s="1948">
        <v>8</v>
      </c>
      <c r="B78" s="1949">
        <v>5</v>
      </c>
      <c r="C78" s="1942" t="s">
        <v>262</v>
      </c>
      <c r="D78" s="1952">
        <v>38475774.630000003</v>
      </c>
      <c r="E78" s="1953">
        <v>36031415.200000003</v>
      </c>
      <c r="F78" s="1953">
        <v>2444359.4300000002</v>
      </c>
      <c r="G78" s="1944">
        <v>93.6</v>
      </c>
      <c r="H78" s="1940">
        <v>6.4</v>
      </c>
    </row>
    <row r="79" spans="1:8">
      <c r="A79" s="1948">
        <v>8</v>
      </c>
      <c r="B79" s="1949">
        <v>6</v>
      </c>
      <c r="C79" s="1942" t="s">
        <v>263</v>
      </c>
      <c r="D79" s="1952">
        <v>33431072.710000001</v>
      </c>
      <c r="E79" s="1953">
        <v>32885356.079999998</v>
      </c>
      <c r="F79" s="1953">
        <v>545716.63</v>
      </c>
      <c r="G79" s="1944">
        <v>98.4</v>
      </c>
      <c r="H79" s="1940">
        <v>1.6</v>
      </c>
    </row>
    <row r="80" spans="1:8">
      <c r="A80" s="1948">
        <v>8</v>
      </c>
      <c r="B80" s="1949">
        <v>7</v>
      </c>
      <c r="C80" s="1942" t="s">
        <v>264</v>
      </c>
      <c r="D80" s="1952">
        <v>28575059.809999999</v>
      </c>
      <c r="E80" s="1953">
        <v>25860426.809999999</v>
      </c>
      <c r="F80" s="1953">
        <v>2714633</v>
      </c>
      <c r="G80" s="1944">
        <v>90.5</v>
      </c>
      <c r="H80" s="1940">
        <v>9.5</v>
      </c>
    </row>
    <row r="81" spans="1:8">
      <c r="A81" s="1948">
        <v>8</v>
      </c>
      <c r="B81" s="1949">
        <v>8</v>
      </c>
      <c r="C81" s="1942" t="s">
        <v>265</v>
      </c>
      <c r="D81" s="1952">
        <v>44297306.920000002</v>
      </c>
      <c r="E81" s="1953">
        <v>40119436.350000001</v>
      </c>
      <c r="F81" s="1953">
        <v>4177870.57</v>
      </c>
      <c r="G81" s="1944">
        <v>90.6</v>
      </c>
      <c r="H81" s="1940">
        <v>9.4</v>
      </c>
    </row>
    <row r="82" spans="1:8">
      <c r="A82" s="1948">
        <v>8</v>
      </c>
      <c r="B82" s="1949">
        <v>9</v>
      </c>
      <c r="C82" s="1942" t="s">
        <v>266</v>
      </c>
      <c r="D82" s="1952">
        <v>45182202.399999999</v>
      </c>
      <c r="E82" s="1953">
        <v>44771383.020000003</v>
      </c>
      <c r="F82" s="1953">
        <v>410819.38</v>
      </c>
      <c r="G82" s="1944">
        <v>99.1</v>
      </c>
      <c r="H82" s="1940">
        <v>0.9</v>
      </c>
    </row>
    <row r="83" spans="1:8">
      <c r="A83" s="1948">
        <v>8</v>
      </c>
      <c r="B83" s="1949">
        <v>10</v>
      </c>
      <c r="C83" s="1942" t="s">
        <v>267</v>
      </c>
      <c r="D83" s="1952">
        <v>58154134.979999997</v>
      </c>
      <c r="E83" s="1953">
        <v>57064413.149999999</v>
      </c>
      <c r="F83" s="1953">
        <v>1089721.83</v>
      </c>
      <c r="G83" s="1944">
        <v>98.1</v>
      </c>
      <c r="H83" s="1940">
        <v>1.9</v>
      </c>
    </row>
    <row r="84" spans="1:8">
      <c r="A84" s="1948">
        <v>8</v>
      </c>
      <c r="B84" s="1949">
        <v>11</v>
      </c>
      <c r="C84" s="1942" t="s">
        <v>268</v>
      </c>
      <c r="D84" s="1952">
        <v>93828006.780000001</v>
      </c>
      <c r="E84" s="1953">
        <v>92718655.340000004</v>
      </c>
      <c r="F84" s="1953">
        <v>1109351.44</v>
      </c>
      <c r="G84" s="1944">
        <v>98.8</v>
      </c>
      <c r="H84" s="1940">
        <v>1.2</v>
      </c>
    </row>
    <row r="85" spans="1:8">
      <c r="A85" s="1948">
        <v>8</v>
      </c>
      <c r="B85" s="1949">
        <v>12</v>
      </c>
      <c r="C85" s="1942" t="s">
        <v>269</v>
      </c>
      <c r="D85" s="1952">
        <v>39161922.090000004</v>
      </c>
      <c r="E85" s="1953">
        <v>38427380.789999999</v>
      </c>
      <c r="F85" s="1953">
        <v>734541.3</v>
      </c>
      <c r="G85" s="1944">
        <v>98.1</v>
      </c>
      <c r="H85" s="1940">
        <v>1.9</v>
      </c>
    </row>
    <row r="86" spans="1:8">
      <c r="A86" s="1948">
        <v>10</v>
      </c>
      <c r="B86" s="1949">
        <v>1</v>
      </c>
      <c r="C86" s="1942" t="s">
        <v>270</v>
      </c>
      <c r="D86" s="1952">
        <v>86208090.049999997</v>
      </c>
      <c r="E86" s="1953">
        <v>85315683.140000001</v>
      </c>
      <c r="F86" s="1953">
        <v>892406.91</v>
      </c>
      <c r="G86" s="1944">
        <v>99</v>
      </c>
      <c r="H86" s="1940">
        <v>1</v>
      </c>
    </row>
    <row r="87" spans="1:8">
      <c r="A87" s="1948">
        <v>10</v>
      </c>
      <c r="B87" s="1949">
        <v>2</v>
      </c>
      <c r="C87" s="1942" t="s">
        <v>271</v>
      </c>
      <c r="D87" s="1952">
        <v>105018057</v>
      </c>
      <c r="E87" s="1953">
        <v>104382307.53</v>
      </c>
      <c r="F87" s="1953">
        <v>635749.47</v>
      </c>
      <c r="G87" s="1944">
        <v>99.4</v>
      </c>
      <c r="H87" s="1940">
        <v>0.6</v>
      </c>
    </row>
    <row r="88" spans="1:8">
      <c r="A88" s="1948">
        <v>10</v>
      </c>
      <c r="B88" s="1949">
        <v>3</v>
      </c>
      <c r="C88" s="1942" t="s">
        <v>272</v>
      </c>
      <c r="D88" s="1952">
        <v>28557789.93</v>
      </c>
      <c r="E88" s="1953">
        <v>27357748.07</v>
      </c>
      <c r="F88" s="1953">
        <v>1200041.8600000001</v>
      </c>
      <c r="G88" s="1944">
        <v>95.8</v>
      </c>
      <c r="H88" s="1940">
        <v>4.2</v>
      </c>
    </row>
    <row r="89" spans="1:8">
      <c r="A89" s="1948">
        <v>10</v>
      </c>
      <c r="B89" s="1949">
        <v>4</v>
      </c>
      <c r="C89" s="1942" t="s">
        <v>273</v>
      </c>
      <c r="D89" s="1952">
        <v>54406430.719999999</v>
      </c>
      <c r="E89" s="1953">
        <v>54086333.950000003</v>
      </c>
      <c r="F89" s="1953">
        <v>320096.77</v>
      </c>
      <c r="G89" s="1944">
        <v>99.4</v>
      </c>
      <c r="H89" s="1940">
        <v>0.6</v>
      </c>
    </row>
    <row r="90" spans="1:8">
      <c r="A90" s="1948">
        <v>10</v>
      </c>
      <c r="B90" s="1949">
        <v>5</v>
      </c>
      <c r="C90" s="1942" t="s">
        <v>274</v>
      </c>
      <c r="D90" s="1952">
        <v>81194244.689999998</v>
      </c>
      <c r="E90" s="1953">
        <v>72193873.239999995</v>
      </c>
      <c r="F90" s="1953">
        <v>9000371.4499999993</v>
      </c>
      <c r="G90" s="1944">
        <v>88.9</v>
      </c>
      <c r="H90" s="1940">
        <v>11.1</v>
      </c>
    </row>
    <row r="91" spans="1:8">
      <c r="A91" s="1948">
        <v>10</v>
      </c>
      <c r="B91" s="1949">
        <v>6</v>
      </c>
      <c r="C91" s="1942" t="s">
        <v>275</v>
      </c>
      <c r="D91" s="1952">
        <v>25465348.890000001</v>
      </c>
      <c r="E91" s="1953">
        <v>25324170.16</v>
      </c>
      <c r="F91" s="1953">
        <v>141178.73000000001</v>
      </c>
      <c r="G91" s="1944">
        <v>99.4</v>
      </c>
      <c r="H91" s="1940">
        <v>0.6</v>
      </c>
    </row>
    <row r="92" spans="1:8">
      <c r="A92" s="1948">
        <v>10</v>
      </c>
      <c r="B92" s="1949">
        <v>7</v>
      </c>
      <c r="C92" s="1942" t="s">
        <v>276</v>
      </c>
      <c r="D92" s="1952">
        <v>66016009.82</v>
      </c>
      <c r="E92" s="1953">
        <v>51852392.460000001</v>
      </c>
      <c r="F92" s="1953">
        <v>14163617.359999999</v>
      </c>
      <c r="G92" s="1944">
        <v>78.5</v>
      </c>
      <c r="H92" s="1940">
        <v>21.5</v>
      </c>
    </row>
    <row r="93" spans="1:8">
      <c r="A93" s="1948">
        <v>10</v>
      </c>
      <c r="B93" s="1949">
        <v>8</v>
      </c>
      <c r="C93" s="1942" t="s">
        <v>277</v>
      </c>
      <c r="D93" s="1952">
        <v>70344555.159999996</v>
      </c>
      <c r="E93" s="1953">
        <v>69011150.260000005</v>
      </c>
      <c r="F93" s="1953">
        <v>1333404.8999999999</v>
      </c>
      <c r="G93" s="1944">
        <v>98.1</v>
      </c>
      <c r="H93" s="1940">
        <v>1.9</v>
      </c>
    </row>
    <row r="94" spans="1:8">
      <c r="A94" s="1948">
        <v>10</v>
      </c>
      <c r="B94" s="1949">
        <v>9</v>
      </c>
      <c r="C94" s="1942" t="s">
        <v>278</v>
      </c>
      <c r="D94" s="1952">
        <v>28264705.140000001</v>
      </c>
      <c r="E94" s="1953">
        <v>28141061.850000001</v>
      </c>
      <c r="F94" s="1953">
        <v>123643.29</v>
      </c>
      <c r="G94" s="1944">
        <v>99.6</v>
      </c>
      <c r="H94" s="1940">
        <v>0.4</v>
      </c>
    </row>
    <row r="95" spans="1:8">
      <c r="A95" s="1948">
        <v>10</v>
      </c>
      <c r="B95" s="1949">
        <v>10</v>
      </c>
      <c r="C95" s="1942" t="s">
        <v>279</v>
      </c>
      <c r="D95" s="1952">
        <v>32327417.100000001</v>
      </c>
      <c r="E95" s="1953">
        <v>32316417.100000001</v>
      </c>
      <c r="F95" s="1953">
        <v>11000</v>
      </c>
      <c r="G95" s="1944">
        <v>100</v>
      </c>
      <c r="H95" s="1940">
        <v>0</v>
      </c>
    </row>
    <row r="96" spans="1:8">
      <c r="A96" s="1948">
        <v>10</v>
      </c>
      <c r="B96" s="1949">
        <v>11</v>
      </c>
      <c r="C96" s="1942" t="s">
        <v>280</v>
      </c>
      <c r="D96" s="1952">
        <v>26731775.640000001</v>
      </c>
      <c r="E96" s="1953">
        <v>25568384.780000001</v>
      </c>
      <c r="F96" s="1953">
        <v>1163390.8600000001</v>
      </c>
      <c r="G96" s="1944">
        <v>95.6</v>
      </c>
      <c r="H96" s="1940">
        <v>4.4000000000000004</v>
      </c>
    </row>
    <row r="97" spans="1:8">
      <c r="A97" s="1948">
        <v>10</v>
      </c>
      <c r="B97" s="1949">
        <v>12</v>
      </c>
      <c r="C97" s="1942" t="s">
        <v>281</v>
      </c>
      <c r="D97" s="1952">
        <v>92190878.390000001</v>
      </c>
      <c r="E97" s="1953">
        <v>90676137.700000003</v>
      </c>
      <c r="F97" s="1953">
        <v>1514740.69</v>
      </c>
      <c r="G97" s="1944">
        <v>98.4</v>
      </c>
      <c r="H97" s="1940">
        <v>1.6</v>
      </c>
    </row>
    <row r="98" spans="1:8">
      <c r="A98" s="1948">
        <v>10</v>
      </c>
      <c r="B98" s="1949">
        <v>13</v>
      </c>
      <c r="C98" s="1942" t="s">
        <v>282</v>
      </c>
      <c r="D98" s="1952">
        <v>55408054.740000002</v>
      </c>
      <c r="E98" s="1953">
        <v>54004299.990000002</v>
      </c>
      <c r="F98" s="1953">
        <v>1403754.75</v>
      </c>
      <c r="G98" s="1944">
        <v>97.5</v>
      </c>
      <c r="H98" s="1940">
        <v>2.5</v>
      </c>
    </row>
    <row r="99" spans="1:8">
      <c r="A99" s="1948">
        <v>10</v>
      </c>
      <c r="B99" s="1949">
        <v>14</v>
      </c>
      <c r="C99" s="1942" t="s">
        <v>283</v>
      </c>
      <c r="D99" s="1952">
        <v>105461242.39</v>
      </c>
      <c r="E99" s="1953">
        <v>90098586.609999999</v>
      </c>
      <c r="F99" s="1953">
        <v>15362655.779999999</v>
      </c>
      <c r="G99" s="1944">
        <v>85.4</v>
      </c>
      <c r="H99" s="1940">
        <v>14.6</v>
      </c>
    </row>
    <row r="100" spans="1:8">
      <c r="A100" s="1948">
        <v>10</v>
      </c>
      <c r="B100" s="1949">
        <v>15</v>
      </c>
      <c r="C100" s="1942" t="s">
        <v>284</v>
      </c>
      <c r="D100" s="1952">
        <v>8066342.8499999996</v>
      </c>
      <c r="E100" s="1953">
        <v>8066342.8499999996</v>
      </c>
      <c r="F100" s="1953">
        <v>0</v>
      </c>
      <c r="G100" s="1944">
        <v>100</v>
      </c>
      <c r="H100" s="1940">
        <v>0</v>
      </c>
    </row>
    <row r="101" spans="1:8">
      <c r="A101" s="1948">
        <v>10</v>
      </c>
      <c r="B101" s="1949">
        <v>16</v>
      </c>
      <c r="C101" s="1942" t="s">
        <v>255</v>
      </c>
      <c r="D101" s="1952">
        <v>93987567.989999995</v>
      </c>
      <c r="E101" s="1953">
        <v>93255461.189999998</v>
      </c>
      <c r="F101" s="1953">
        <v>732106.8</v>
      </c>
      <c r="G101" s="1944">
        <v>99.2</v>
      </c>
      <c r="H101" s="1940">
        <v>0.8</v>
      </c>
    </row>
    <row r="102" spans="1:8">
      <c r="A102" s="1948">
        <v>10</v>
      </c>
      <c r="B102" s="1949">
        <v>17</v>
      </c>
      <c r="C102" s="1942" t="s">
        <v>285</v>
      </c>
      <c r="D102" s="1952">
        <v>96059849.459999993</v>
      </c>
      <c r="E102" s="1953">
        <v>91174767.870000005</v>
      </c>
      <c r="F102" s="1953">
        <v>4885081.59</v>
      </c>
      <c r="G102" s="1944">
        <v>94.9</v>
      </c>
      <c r="H102" s="1940">
        <v>5.0999999999999996</v>
      </c>
    </row>
    <row r="103" spans="1:8">
      <c r="A103" s="1948">
        <v>10</v>
      </c>
      <c r="B103" s="1949">
        <v>18</v>
      </c>
      <c r="C103" s="1942" t="s">
        <v>286</v>
      </c>
      <c r="D103" s="1952">
        <v>23369053.16</v>
      </c>
      <c r="E103" s="1953">
        <v>19554262.640000001</v>
      </c>
      <c r="F103" s="1953">
        <v>3814790.52</v>
      </c>
      <c r="G103" s="1944">
        <v>83.7</v>
      </c>
      <c r="H103" s="1940">
        <v>16.3</v>
      </c>
    </row>
    <row r="104" spans="1:8">
      <c r="A104" s="1948">
        <v>10</v>
      </c>
      <c r="B104" s="1949">
        <v>19</v>
      </c>
      <c r="C104" s="1942" t="s">
        <v>287</v>
      </c>
      <c r="D104" s="1952">
        <v>85987199.030000001</v>
      </c>
      <c r="E104" s="1953">
        <v>82644708.400000006</v>
      </c>
      <c r="F104" s="1953">
        <v>3342490.63</v>
      </c>
      <c r="G104" s="1944">
        <v>96.1</v>
      </c>
      <c r="H104" s="1940">
        <v>3.9</v>
      </c>
    </row>
    <row r="105" spans="1:8">
      <c r="A105" s="1948">
        <v>10</v>
      </c>
      <c r="B105" s="1949">
        <v>20</v>
      </c>
      <c r="C105" s="1942" t="s">
        <v>288</v>
      </c>
      <c r="D105" s="1952">
        <v>135834360.44999999</v>
      </c>
      <c r="E105" s="1953">
        <v>128240215.95999999</v>
      </c>
      <c r="F105" s="1953">
        <v>7594144.4900000002</v>
      </c>
      <c r="G105" s="1944">
        <v>94.4</v>
      </c>
      <c r="H105" s="1940">
        <v>5.6</v>
      </c>
    </row>
    <row r="106" spans="1:8">
      <c r="A106" s="1948">
        <v>10</v>
      </c>
      <c r="B106" s="1949">
        <v>21</v>
      </c>
      <c r="C106" s="1942" t="s">
        <v>289</v>
      </c>
      <c r="D106" s="1952">
        <v>22520303.73</v>
      </c>
      <c r="E106" s="1953">
        <v>17588082.469999999</v>
      </c>
      <c r="F106" s="1953">
        <v>4932221.26</v>
      </c>
      <c r="G106" s="1944">
        <v>78.099999999999994</v>
      </c>
      <c r="H106" s="1940">
        <v>21.9</v>
      </c>
    </row>
    <row r="107" spans="1:8">
      <c r="A107" s="1948">
        <v>12</v>
      </c>
      <c r="B107" s="1949">
        <v>1</v>
      </c>
      <c r="C107" s="1942" t="s">
        <v>290</v>
      </c>
      <c r="D107" s="1952">
        <v>100182947.95</v>
      </c>
      <c r="E107" s="1953">
        <v>99228894.760000005</v>
      </c>
      <c r="F107" s="1953">
        <v>954053.19</v>
      </c>
      <c r="G107" s="1944">
        <v>99</v>
      </c>
      <c r="H107" s="1940">
        <v>1</v>
      </c>
    </row>
    <row r="108" spans="1:8">
      <c r="A108" s="1948">
        <v>12</v>
      </c>
      <c r="B108" s="1949">
        <v>2</v>
      </c>
      <c r="C108" s="1942" t="s">
        <v>291</v>
      </c>
      <c r="D108" s="1952">
        <v>71125442.310000002</v>
      </c>
      <c r="E108" s="1953">
        <v>70155577.299999997</v>
      </c>
      <c r="F108" s="1953">
        <v>969865.01</v>
      </c>
      <c r="G108" s="1944">
        <v>98.6</v>
      </c>
      <c r="H108" s="1940">
        <v>1.4</v>
      </c>
    </row>
    <row r="109" spans="1:8">
      <c r="A109" s="1948">
        <v>12</v>
      </c>
      <c r="B109" s="1949">
        <v>3</v>
      </c>
      <c r="C109" s="1942" t="s">
        <v>292</v>
      </c>
      <c r="D109" s="1952">
        <v>96745428.849999994</v>
      </c>
      <c r="E109" s="1953">
        <v>93987000.019999996</v>
      </c>
      <c r="F109" s="1953">
        <v>2758428.83</v>
      </c>
      <c r="G109" s="1944">
        <v>97.1</v>
      </c>
      <c r="H109" s="1940">
        <v>2.9</v>
      </c>
    </row>
    <row r="110" spans="1:8">
      <c r="A110" s="1948">
        <v>12</v>
      </c>
      <c r="B110" s="1949">
        <v>4</v>
      </c>
      <c r="C110" s="1942" t="s">
        <v>293</v>
      </c>
      <c r="D110" s="1952">
        <v>35143219.469999999</v>
      </c>
      <c r="E110" s="1953">
        <v>34478349.009999998</v>
      </c>
      <c r="F110" s="1953">
        <v>664870.46</v>
      </c>
      <c r="G110" s="1944">
        <v>98.1</v>
      </c>
      <c r="H110" s="1940">
        <v>1.9</v>
      </c>
    </row>
    <row r="111" spans="1:8">
      <c r="A111" s="1948">
        <v>12</v>
      </c>
      <c r="B111" s="1949">
        <v>5</v>
      </c>
      <c r="C111" s="1942" t="s">
        <v>294</v>
      </c>
      <c r="D111" s="1952">
        <v>100597446.25</v>
      </c>
      <c r="E111" s="1953">
        <v>98313613.810000002</v>
      </c>
      <c r="F111" s="1953">
        <v>2283832.44</v>
      </c>
      <c r="G111" s="1944">
        <v>97.7</v>
      </c>
      <c r="H111" s="1940">
        <v>2.2999999999999998</v>
      </c>
    </row>
    <row r="112" spans="1:8">
      <c r="A112" s="1948">
        <v>12</v>
      </c>
      <c r="B112" s="1949">
        <v>6</v>
      </c>
      <c r="C112" s="1942" t="s">
        <v>295</v>
      </c>
      <c r="D112" s="1952">
        <v>108703679.31</v>
      </c>
      <c r="E112" s="1953">
        <v>99907477.140000001</v>
      </c>
      <c r="F112" s="1953">
        <v>8796202.1699999999</v>
      </c>
      <c r="G112" s="1944">
        <v>91.9</v>
      </c>
      <c r="H112" s="1940">
        <v>8.1</v>
      </c>
    </row>
    <row r="113" spans="1:8">
      <c r="A113" s="1948">
        <v>12</v>
      </c>
      <c r="B113" s="1949">
        <v>7</v>
      </c>
      <c r="C113" s="1942" t="s">
        <v>296</v>
      </c>
      <c r="D113" s="1952">
        <v>114692160.67</v>
      </c>
      <c r="E113" s="1953">
        <v>112100543.58</v>
      </c>
      <c r="F113" s="1953">
        <v>2591617.09</v>
      </c>
      <c r="G113" s="1944">
        <v>97.7</v>
      </c>
      <c r="H113" s="1940">
        <v>2.2999999999999998</v>
      </c>
    </row>
    <row r="114" spans="1:8">
      <c r="A114" s="1948">
        <v>12</v>
      </c>
      <c r="B114" s="1949">
        <v>8</v>
      </c>
      <c r="C114" s="1942" t="s">
        <v>297</v>
      </c>
      <c r="D114" s="1952">
        <v>53793504.5</v>
      </c>
      <c r="E114" s="1953">
        <v>48920334.390000001</v>
      </c>
      <c r="F114" s="1953">
        <v>4873170.1100000003</v>
      </c>
      <c r="G114" s="1944">
        <v>90.9</v>
      </c>
      <c r="H114" s="1940">
        <v>9.1</v>
      </c>
    </row>
    <row r="115" spans="1:8">
      <c r="A115" s="1948">
        <v>12</v>
      </c>
      <c r="B115" s="1949">
        <v>9</v>
      </c>
      <c r="C115" s="1942" t="s">
        <v>298</v>
      </c>
      <c r="D115" s="1952">
        <v>105809301</v>
      </c>
      <c r="E115" s="1953">
        <v>94486995.099999994</v>
      </c>
      <c r="F115" s="1953">
        <v>11322305.9</v>
      </c>
      <c r="G115" s="1944">
        <v>89.3</v>
      </c>
      <c r="H115" s="1940">
        <v>10.7</v>
      </c>
    </row>
    <row r="116" spans="1:8">
      <c r="A116" s="1948">
        <v>12</v>
      </c>
      <c r="B116" s="1949">
        <v>10</v>
      </c>
      <c r="C116" s="1942" t="s">
        <v>299</v>
      </c>
      <c r="D116" s="1952">
        <v>93700524.129999995</v>
      </c>
      <c r="E116" s="1953">
        <v>86050766.670000002</v>
      </c>
      <c r="F116" s="1953">
        <v>7649757.46</v>
      </c>
      <c r="G116" s="1944">
        <v>91.8</v>
      </c>
      <c r="H116" s="1940">
        <v>8.1999999999999993</v>
      </c>
    </row>
    <row r="117" spans="1:8">
      <c r="A117" s="1948">
        <v>12</v>
      </c>
      <c r="B117" s="1949">
        <v>11</v>
      </c>
      <c r="C117" s="1942" t="s">
        <v>300</v>
      </c>
      <c r="D117" s="1952">
        <v>161391851.59</v>
      </c>
      <c r="E117" s="1953">
        <v>160848930.13999999</v>
      </c>
      <c r="F117" s="1953">
        <v>542921.44999999995</v>
      </c>
      <c r="G117" s="1944">
        <v>99.7</v>
      </c>
      <c r="H117" s="1940">
        <v>0.3</v>
      </c>
    </row>
    <row r="118" spans="1:8">
      <c r="A118" s="1948">
        <v>12</v>
      </c>
      <c r="B118" s="1949">
        <v>12</v>
      </c>
      <c r="C118" s="1942" t="s">
        <v>301</v>
      </c>
      <c r="D118" s="1952">
        <v>103397928.97</v>
      </c>
      <c r="E118" s="1953">
        <v>102935347.84999999</v>
      </c>
      <c r="F118" s="1953">
        <v>462581.12</v>
      </c>
      <c r="G118" s="1944">
        <v>99.6</v>
      </c>
      <c r="H118" s="1940">
        <v>0.4</v>
      </c>
    </row>
    <row r="119" spans="1:8">
      <c r="A119" s="1948">
        <v>12</v>
      </c>
      <c r="B119" s="1949">
        <v>13</v>
      </c>
      <c r="C119" s="1942" t="s">
        <v>302</v>
      </c>
      <c r="D119" s="1952">
        <v>170260010.84999999</v>
      </c>
      <c r="E119" s="1953">
        <v>160518816.47999999</v>
      </c>
      <c r="F119" s="1953">
        <v>9741194.3699999992</v>
      </c>
      <c r="G119" s="1944">
        <v>94.3</v>
      </c>
      <c r="H119" s="1940">
        <v>5.7</v>
      </c>
    </row>
    <row r="120" spans="1:8">
      <c r="A120" s="1948">
        <v>12</v>
      </c>
      <c r="B120" s="1949">
        <v>14</v>
      </c>
      <c r="C120" s="1942" t="s">
        <v>303</v>
      </c>
      <c r="D120" s="1952">
        <v>31674560.469999999</v>
      </c>
      <c r="E120" s="1953">
        <v>19309697.850000001</v>
      </c>
      <c r="F120" s="1953">
        <v>12364862.619999999</v>
      </c>
      <c r="G120" s="1944">
        <v>61</v>
      </c>
      <c r="H120" s="1940">
        <v>39</v>
      </c>
    </row>
    <row r="121" spans="1:8">
      <c r="A121" s="1948">
        <v>12</v>
      </c>
      <c r="B121" s="1949">
        <v>15</v>
      </c>
      <c r="C121" s="1942" t="s">
        <v>304</v>
      </c>
      <c r="D121" s="1952">
        <v>87045346.010000005</v>
      </c>
      <c r="E121" s="1953">
        <v>81438669.019999996</v>
      </c>
      <c r="F121" s="1953">
        <v>5606676.9900000002</v>
      </c>
      <c r="G121" s="1944">
        <v>93.6</v>
      </c>
      <c r="H121" s="1940">
        <v>6.4</v>
      </c>
    </row>
    <row r="122" spans="1:8">
      <c r="A122" s="1948">
        <v>12</v>
      </c>
      <c r="B122" s="1949">
        <v>16</v>
      </c>
      <c r="C122" s="1942" t="s">
        <v>305</v>
      </c>
      <c r="D122" s="1952">
        <v>91963361.010000005</v>
      </c>
      <c r="E122" s="1953">
        <v>86730197.530000001</v>
      </c>
      <c r="F122" s="1953">
        <v>5233163.4800000004</v>
      </c>
      <c r="G122" s="1944">
        <v>94.3</v>
      </c>
      <c r="H122" s="1940">
        <v>5.7</v>
      </c>
    </row>
    <row r="123" spans="1:8">
      <c r="A123" s="1948">
        <v>12</v>
      </c>
      <c r="B123" s="1949">
        <v>17</v>
      </c>
      <c r="C123" s="1942" t="s">
        <v>306</v>
      </c>
      <c r="D123" s="1952">
        <v>43081439.840000004</v>
      </c>
      <c r="E123" s="1953">
        <v>40045734.219999999</v>
      </c>
      <c r="F123" s="1953">
        <v>3035705.62</v>
      </c>
      <c r="G123" s="1944">
        <v>93</v>
      </c>
      <c r="H123" s="1940">
        <v>7</v>
      </c>
    </row>
    <row r="124" spans="1:8">
      <c r="A124" s="1948">
        <v>12</v>
      </c>
      <c r="B124" s="1949">
        <v>18</v>
      </c>
      <c r="C124" s="1942" t="s">
        <v>307</v>
      </c>
      <c r="D124" s="1952">
        <v>164718205.31999999</v>
      </c>
      <c r="E124" s="1953">
        <v>136914968.93000001</v>
      </c>
      <c r="F124" s="1953">
        <v>27803236.390000001</v>
      </c>
      <c r="G124" s="1944">
        <v>83.1</v>
      </c>
      <c r="H124" s="1940">
        <v>16.899999999999999</v>
      </c>
    </row>
    <row r="125" spans="1:8">
      <c r="A125" s="1948">
        <v>12</v>
      </c>
      <c r="B125" s="1949">
        <v>19</v>
      </c>
      <c r="C125" s="1942" t="s">
        <v>308</v>
      </c>
      <c r="D125" s="1952">
        <v>76642791.150000006</v>
      </c>
      <c r="E125" s="1953">
        <v>61219558.299999997</v>
      </c>
      <c r="F125" s="1953">
        <v>15423232.85</v>
      </c>
      <c r="G125" s="1944">
        <v>79.900000000000006</v>
      </c>
      <c r="H125" s="1940">
        <v>20.100000000000001</v>
      </c>
    </row>
    <row r="126" spans="1:8">
      <c r="A126" s="1948">
        <v>14</v>
      </c>
      <c r="B126" s="1949">
        <v>1</v>
      </c>
      <c r="C126" s="1942" t="s">
        <v>309</v>
      </c>
      <c r="D126" s="1952">
        <v>21014067.379999999</v>
      </c>
      <c r="E126" s="1953">
        <v>21000067.379999999</v>
      </c>
      <c r="F126" s="1953">
        <v>14000</v>
      </c>
      <c r="G126" s="1944">
        <v>99.9</v>
      </c>
      <c r="H126" s="1940">
        <v>0.1</v>
      </c>
    </row>
    <row r="127" spans="1:8">
      <c r="A127" s="1948">
        <v>14</v>
      </c>
      <c r="B127" s="1949">
        <v>2</v>
      </c>
      <c r="C127" s="1942" t="s">
        <v>310</v>
      </c>
      <c r="D127" s="1952">
        <v>82972013.790000007</v>
      </c>
      <c r="E127" s="1953">
        <v>78093040.420000002</v>
      </c>
      <c r="F127" s="1953">
        <v>4878973.37</v>
      </c>
      <c r="G127" s="1944">
        <v>94.1</v>
      </c>
      <c r="H127" s="1940">
        <v>5.9</v>
      </c>
    </row>
    <row r="128" spans="1:8">
      <c r="A128" s="1948">
        <v>14</v>
      </c>
      <c r="B128" s="1949">
        <v>3</v>
      </c>
      <c r="C128" s="1942" t="s">
        <v>311</v>
      </c>
      <c r="D128" s="1952">
        <v>131558022.48999999</v>
      </c>
      <c r="E128" s="1953">
        <v>131558022.48999999</v>
      </c>
      <c r="F128" s="1953">
        <v>0</v>
      </c>
      <c r="G128" s="1944">
        <v>100</v>
      </c>
      <c r="H128" s="1940">
        <v>0</v>
      </c>
    </row>
    <row r="129" spans="1:8">
      <c r="A129" s="1948">
        <v>14</v>
      </c>
      <c r="B129" s="1949">
        <v>4</v>
      </c>
      <c r="C129" s="1942" t="s">
        <v>312</v>
      </c>
      <c r="D129" s="1952">
        <v>44405404.880000003</v>
      </c>
      <c r="E129" s="1953">
        <v>40166041.530000001</v>
      </c>
      <c r="F129" s="1953">
        <v>4239363.3499999996</v>
      </c>
      <c r="G129" s="1944">
        <v>90.5</v>
      </c>
      <c r="H129" s="1940">
        <v>9.5</v>
      </c>
    </row>
    <row r="130" spans="1:8">
      <c r="A130" s="1948">
        <v>14</v>
      </c>
      <c r="B130" s="1949">
        <v>5</v>
      </c>
      <c r="C130" s="1942" t="s">
        <v>313</v>
      </c>
      <c r="D130" s="1952">
        <v>85656671.439999998</v>
      </c>
      <c r="E130" s="1953">
        <v>77838962.519999996</v>
      </c>
      <c r="F130" s="1953">
        <v>7817708.9199999999</v>
      </c>
      <c r="G130" s="1944">
        <v>90.9</v>
      </c>
      <c r="H130" s="1940">
        <v>9.1</v>
      </c>
    </row>
    <row r="131" spans="1:8">
      <c r="A131" s="1948">
        <v>14</v>
      </c>
      <c r="B131" s="1949">
        <v>6</v>
      </c>
      <c r="C131" s="1942" t="s">
        <v>314</v>
      </c>
      <c r="D131" s="1952">
        <v>102697571.12</v>
      </c>
      <c r="E131" s="1953">
        <v>89361771.810000002</v>
      </c>
      <c r="F131" s="1953">
        <v>13335799.310000001</v>
      </c>
      <c r="G131" s="1944">
        <v>87</v>
      </c>
      <c r="H131" s="1940">
        <v>13</v>
      </c>
    </row>
    <row r="132" spans="1:8">
      <c r="A132" s="1948">
        <v>14</v>
      </c>
      <c r="B132" s="1949">
        <v>7</v>
      </c>
      <c r="C132" s="1942" t="s">
        <v>315</v>
      </c>
      <c r="D132" s="1952">
        <v>39457297.259999998</v>
      </c>
      <c r="E132" s="1953">
        <v>39457297.259999998</v>
      </c>
      <c r="F132" s="1953">
        <v>0</v>
      </c>
      <c r="G132" s="1944">
        <v>100</v>
      </c>
      <c r="H132" s="1940">
        <v>0</v>
      </c>
    </row>
    <row r="133" spans="1:8">
      <c r="A133" s="1948">
        <v>14</v>
      </c>
      <c r="B133" s="1949">
        <v>8</v>
      </c>
      <c r="C133" s="1942" t="s">
        <v>316</v>
      </c>
      <c r="D133" s="1952">
        <v>63489568.859999999</v>
      </c>
      <c r="E133" s="1953">
        <v>62423410.780000001</v>
      </c>
      <c r="F133" s="1953">
        <v>1066158.0800000001</v>
      </c>
      <c r="G133" s="1944">
        <v>98.3</v>
      </c>
      <c r="H133" s="1940">
        <v>1.7</v>
      </c>
    </row>
    <row r="134" spans="1:8">
      <c r="A134" s="1948">
        <v>14</v>
      </c>
      <c r="B134" s="1949">
        <v>9</v>
      </c>
      <c r="C134" s="1942" t="s">
        <v>317</v>
      </c>
      <c r="D134" s="1952">
        <v>46318806.640000001</v>
      </c>
      <c r="E134" s="1953">
        <v>45775640.93</v>
      </c>
      <c r="F134" s="1953">
        <v>543165.71</v>
      </c>
      <c r="G134" s="1944">
        <v>98.8</v>
      </c>
      <c r="H134" s="1940">
        <v>1.2</v>
      </c>
    </row>
    <row r="135" spans="1:8">
      <c r="A135" s="1948">
        <v>14</v>
      </c>
      <c r="B135" s="1949">
        <v>10</v>
      </c>
      <c r="C135" s="1942" t="s">
        <v>318</v>
      </c>
      <c r="D135" s="1952">
        <v>30714941.879999999</v>
      </c>
      <c r="E135" s="1953">
        <v>30482340.879999999</v>
      </c>
      <c r="F135" s="1953">
        <v>232601</v>
      </c>
      <c r="G135" s="1944">
        <v>99.2</v>
      </c>
      <c r="H135" s="1940">
        <v>0.8</v>
      </c>
    </row>
    <row r="136" spans="1:8">
      <c r="A136" s="1948">
        <v>14</v>
      </c>
      <c r="B136" s="1949">
        <v>11</v>
      </c>
      <c r="C136" s="1942" t="s">
        <v>319</v>
      </c>
      <c r="D136" s="1952">
        <v>38012062.310000002</v>
      </c>
      <c r="E136" s="1953">
        <v>36701206.5</v>
      </c>
      <c r="F136" s="1953">
        <v>1310855.81</v>
      </c>
      <c r="G136" s="1944">
        <v>96.6</v>
      </c>
      <c r="H136" s="1940">
        <v>3.4</v>
      </c>
    </row>
    <row r="137" spans="1:8">
      <c r="A137" s="1948">
        <v>14</v>
      </c>
      <c r="B137" s="1949">
        <v>12</v>
      </c>
      <c r="C137" s="1942" t="s">
        <v>320</v>
      </c>
      <c r="D137" s="1952">
        <v>156909700.38999999</v>
      </c>
      <c r="E137" s="1953">
        <v>146720952.66</v>
      </c>
      <c r="F137" s="1953">
        <v>10188747.73</v>
      </c>
      <c r="G137" s="1944">
        <v>93.5</v>
      </c>
      <c r="H137" s="1940">
        <v>6.5</v>
      </c>
    </row>
    <row r="138" spans="1:8">
      <c r="A138" s="1948">
        <v>14</v>
      </c>
      <c r="B138" s="1949">
        <v>13</v>
      </c>
      <c r="C138" s="1942" t="s">
        <v>321</v>
      </c>
      <c r="D138" s="1952">
        <v>70193806.700000003</v>
      </c>
      <c r="E138" s="1953">
        <v>69272341.180000007</v>
      </c>
      <c r="F138" s="1953">
        <v>921465.52</v>
      </c>
      <c r="G138" s="1944">
        <v>98.7</v>
      </c>
      <c r="H138" s="1940">
        <v>1.3</v>
      </c>
    </row>
    <row r="139" spans="1:8">
      <c r="A139" s="1948">
        <v>14</v>
      </c>
      <c r="B139" s="1949">
        <v>14</v>
      </c>
      <c r="C139" s="1942" t="s">
        <v>322</v>
      </c>
      <c r="D139" s="1952">
        <v>37773710.149999999</v>
      </c>
      <c r="E139" s="1953">
        <v>37179751.75</v>
      </c>
      <c r="F139" s="1953">
        <v>593958.40000000002</v>
      </c>
      <c r="G139" s="1944">
        <v>98.4</v>
      </c>
      <c r="H139" s="1940">
        <v>1.6</v>
      </c>
    </row>
    <row r="140" spans="1:8">
      <c r="A140" s="1948">
        <v>14</v>
      </c>
      <c r="B140" s="1949">
        <v>15</v>
      </c>
      <c r="C140" s="1942" t="s">
        <v>323</v>
      </c>
      <c r="D140" s="1952">
        <v>34492845.229999997</v>
      </c>
      <c r="E140" s="1953">
        <v>33637664.490000002</v>
      </c>
      <c r="F140" s="1953">
        <v>855180.74</v>
      </c>
      <c r="G140" s="1944">
        <v>97.5</v>
      </c>
      <c r="H140" s="1940">
        <v>2.5</v>
      </c>
    </row>
    <row r="141" spans="1:8">
      <c r="A141" s="1948">
        <v>14</v>
      </c>
      <c r="B141" s="1949">
        <v>16</v>
      </c>
      <c r="C141" s="1942" t="s">
        <v>324</v>
      </c>
      <c r="D141" s="1952">
        <v>57225526.140000001</v>
      </c>
      <c r="E141" s="1953">
        <v>54581941.100000001</v>
      </c>
      <c r="F141" s="1953">
        <v>2643585.04</v>
      </c>
      <c r="G141" s="1944">
        <v>95.4</v>
      </c>
      <c r="H141" s="1940">
        <v>4.5999999999999996</v>
      </c>
    </row>
    <row r="142" spans="1:8">
      <c r="A142" s="1948">
        <v>14</v>
      </c>
      <c r="B142" s="1949">
        <v>17</v>
      </c>
      <c r="C142" s="1942" t="s">
        <v>325</v>
      </c>
      <c r="D142" s="1952">
        <v>123620490.75</v>
      </c>
      <c r="E142" s="1953">
        <v>121006690.06999999</v>
      </c>
      <c r="F142" s="1953">
        <v>2613800.6800000002</v>
      </c>
      <c r="G142" s="1944">
        <v>97.9</v>
      </c>
      <c r="H142" s="1940">
        <v>2.1</v>
      </c>
    </row>
    <row r="143" spans="1:8">
      <c r="A143" s="1948">
        <v>14</v>
      </c>
      <c r="B143" s="1949">
        <v>18</v>
      </c>
      <c r="C143" s="1942" t="s">
        <v>326</v>
      </c>
      <c r="D143" s="1952">
        <v>182168198.69</v>
      </c>
      <c r="E143" s="1953">
        <v>179754181.34999999</v>
      </c>
      <c r="F143" s="1953">
        <v>2414017.34</v>
      </c>
      <c r="G143" s="1944">
        <v>98.7</v>
      </c>
      <c r="H143" s="1940">
        <v>1.3</v>
      </c>
    </row>
    <row r="144" spans="1:8">
      <c r="A144" s="1948">
        <v>14</v>
      </c>
      <c r="B144" s="1949">
        <v>19</v>
      </c>
      <c r="C144" s="1942" t="s">
        <v>327</v>
      </c>
      <c r="D144" s="1952">
        <v>45247324.289999999</v>
      </c>
      <c r="E144" s="1953">
        <v>44705617.719999999</v>
      </c>
      <c r="F144" s="1953">
        <v>541706.56999999995</v>
      </c>
      <c r="G144" s="1944">
        <v>98.8</v>
      </c>
      <c r="H144" s="1940">
        <v>1.2</v>
      </c>
    </row>
    <row r="145" spans="1:8">
      <c r="A145" s="1948">
        <v>14</v>
      </c>
      <c r="B145" s="1949">
        <v>20</v>
      </c>
      <c r="C145" s="1942" t="s">
        <v>328</v>
      </c>
      <c r="D145" s="1952">
        <v>101106891.69</v>
      </c>
      <c r="E145" s="1953">
        <v>101041590.09999999</v>
      </c>
      <c r="F145" s="1953">
        <v>65301.59</v>
      </c>
      <c r="G145" s="1944">
        <v>99.9</v>
      </c>
      <c r="H145" s="1940">
        <v>0.1</v>
      </c>
    </row>
    <row r="146" spans="1:8">
      <c r="A146" s="1948">
        <v>14</v>
      </c>
      <c r="B146" s="1949">
        <v>21</v>
      </c>
      <c r="C146" s="1942" t="s">
        <v>329</v>
      </c>
      <c r="D146" s="1952">
        <v>131695501.04000001</v>
      </c>
      <c r="E146" s="1953">
        <v>93837560.609999999</v>
      </c>
      <c r="F146" s="1953">
        <v>37857940.43</v>
      </c>
      <c r="G146" s="1944">
        <v>71.3</v>
      </c>
      <c r="H146" s="1940">
        <v>28.7</v>
      </c>
    </row>
    <row r="147" spans="1:8">
      <c r="A147" s="1948">
        <v>14</v>
      </c>
      <c r="B147" s="1949">
        <v>22</v>
      </c>
      <c r="C147" s="1942" t="s">
        <v>330</v>
      </c>
      <c r="D147" s="1952">
        <v>64935648.969999999</v>
      </c>
      <c r="E147" s="1953">
        <v>62370628.409999996</v>
      </c>
      <c r="F147" s="1953">
        <v>2565020.56</v>
      </c>
      <c r="G147" s="1944">
        <v>96</v>
      </c>
      <c r="H147" s="1940">
        <v>4</v>
      </c>
    </row>
    <row r="148" spans="1:8">
      <c r="A148" s="1948">
        <v>14</v>
      </c>
      <c r="B148" s="1949">
        <v>23</v>
      </c>
      <c r="C148" s="1942" t="s">
        <v>331</v>
      </c>
      <c r="D148" s="1952">
        <v>81978957.439999998</v>
      </c>
      <c r="E148" s="1953">
        <v>76095157.840000004</v>
      </c>
      <c r="F148" s="1953">
        <v>5883799.5999999996</v>
      </c>
      <c r="G148" s="1944">
        <v>92.8</v>
      </c>
      <c r="H148" s="1940">
        <v>7.2</v>
      </c>
    </row>
    <row r="149" spans="1:8">
      <c r="A149" s="1948">
        <v>14</v>
      </c>
      <c r="B149" s="1949">
        <v>24</v>
      </c>
      <c r="C149" s="1942" t="s">
        <v>332</v>
      </c>
      <c r="D149" s="1952">
        <v>47642192.439999998</v>
      </c>
      <c r="E149" s="1953">
        <v>42758423.18</v>
      </c>
      <c r="F149" s="1953">
        <v>4883769.26</v>
      </c>
      <c r="G149" s="1944">
        <v>89.7</v>
      </c>
      <c r="H149" s="1940">
        <v>10.3</v>
      </c>
    </row>
    <row r="150" spans="1:8">
      <c r="A150" s="1948">
        <v>14</v>
      </c>
      <c r="B150" s="1949">
        <v>25</v>
      </c>
      <c r="C150" s="1942" t="s">
        <v>333</v>
      </c>
      <c r="D150" s="1952">
        <v>82941762.420000002</v>
      </c>
      <c r="E150" s="1953">
        <v>67179554.569999993</v>
      </c>
      <c r="F150" s="1953">
        <v>15762207.85</v>
      </c>
      <c r="G150" s="1944">
        <v>81</v>
      </c>
      <c r="H150" s="1940">
        <v>19</v>
      </c>
    </row>
    <row r="151" spans="1:8">
      <c r="A151" s="1948">
        <v>14</v>
      </c>
      <c r="B151" s="1949">
        <v>26</v>
      </c>
      <c r="C151" s="1942" t="s">
        <v>334</v>
      </c>
      <c r="D151" s="1952">
        <v>26771724.879999999</v>
      </c>
      <c r="E151" s="1953">
        <v>25168724.98</v>
      </c>
      <c r="F151" s="1953">
        <v>1602999.9</v>
      </c>
      <c r="G151" s="1944">
        <v>94</v>
      </c>
      <c r="H151" s="1940">
        <v>6</v>
      </c>
    </row>
    <row r="152" spans="1:8">
      <c r="A152" s="1948">
        <v>14</v>
      </c>
      <c r="B152" s="1949">
        <v>27</v>
      </c>
      <c r="C152" s="1942" t="s">
        <v>335</v>
      </c>
      <c r="D152" s="1952">
        <v>47772424.450000003</v>
      </c>
      <c r="E152" s="1953">
        <v>47547571.060000002</v>
      </c>
      <c r="F152" s="1953">
        <v>224853.39</v>
      </c>
      <c r="G152" s="1944">
        <v>99.5</v>
      </c>
      <c r="H152" s="1940">
        <v>0.5</v>
      </c>
    </row>
    <row r="153" spans="1:8">
      <c r="A153" s="1948">
        <v>14</v>
      </c>
      <c r="B153" s="1949">
        <v>28</v>
      </c>
      <c r="C153" s="1942" t="s">
        <v>336</v>
      </c>
      <c r="D153" s="1952">
        <v>90957028.640000001</v>
      </c>
      <c r="E153" s="1953">
        <v>83869520.799999997</v>
      </c>
      <c r="F153" s="1953">
        <v>7087507.8399999999</v>
      </c>
      <c r="G153" s="1944">
        <v>92.2</v>
      </c>
      <c r="H153" s="1940">
        <v>7.8</v>
      </c>
    </row>
    <row r="154" spans="1:8">
      <c r="A154" s="1948">
        <v>14</v>
      </c>
      <c r="B154" s="1949">
        <v>29</v>
      </c>
      <c r="C154" s="1942" t="s">
        <v>337</v>
      </c>
      <c r="D154" s="1952">
        <v>40162326.210000001</v>
      </c>
      <c r="E154" s="1953">
        <v>40108326.75</v>
      </c>
      <c r="F154" s="1953">
        <v>53999.46</v>
      </c>
      <c r="G154" s="1944">
        <v>99.9</v>
      </c>
      <c r="H154" s="1940">
        <v>0.1</v>
      </c>
    </row>
    <row r="155" spans="1:8">
      <c r="A155" s="1948">
        <v>14</v>
      </c>
      <c r="B155" s="1949">
        <v>30</v>
      </c>
      <c r="C155" s="1942" t="s">
        <v>338</v>
      </c>
      <c r="D155" s="1952">
        <v>33893093.170000002</v>
      </c>
      <c r="E155" s="1953">
        <v>31985484.960000001</v>
      </c>
      <c r="F155" s="1953">
        <v>1907608.21</v>
      </c>
      <c r="G155" s="1944">
        <v>94.4</v>
      </c>
      <c r="H155" s="1940">
        <v>5.6</v>
      </c>
    </row>
    <row r="156" spans="1:8">
      <c r="A156" s="1948">
        <v>14</v>
      </c>
      <c r="B156" s="1949">
        <v>32</v>
      </c>
      <c r="C156" s="1942" t="s">
        <v>339</v>
      </c>
      <c r="D156" s="1952">
        <v>97643609.629999995</v>
      </c>
      <c r="E156" s="1953">
        <v>92040914.109999999</v>
      </c>
      <c r="F156" s="1953">
        <v>5602695.5199999996</v>
      </c>
      <c r="G156" s="1944">
        <v>94.3</v>
      </c>
      <c r="H156" s="1940">
        <v>5.7</v>
      </c>
    </row>
    <row r="157" spans="1:8">
      <c r="A157" s="1948">
        <v>14</v>
      </c>
      <c r="B157" s="1949">
        <v>33</v>
      </c>
      <c r="C157" s="1942" t="s">
        <v>340</v>
      </c>
      <c r="D157" s="1952">
        <v>72437879.129999995</v>
      </c>
      <c r="E157" s="1953">
        <v>70609532.859999999</v>
      </c>
      <c r="F157" s="1953">
        <v>1828346.27</v>
      </c>
      <c r="G157" s="1944">
        <v>97.5</v>
      </c>
      <c r="H157" s="1940">
        <v>2.5</v>
      </c>
    </row>
    <row r="158" spans="1:8">
      <c r="A158" s="1948">
        <v>14</v>
      </c>
      <c r="B158" s="1949">
        <v>34</v>
      </c>
      <c r="C158" s="1942" t="s">
        <v>341</v>
      </c>
      <c r="D158" s="1952">
        <v>155788113.88</v>
      </c>
      <c r="E158" s="1953">
        <v>148666109.41999999</v>
      </c>
      <c r="F158" s="1953">
        <v>7122004.46</v>
      </c>
      <c r="G158" s="1944">
        <v>95.4</v>
      </c>
      <c r="H158" s="1940">
        <v>4.5999999999999996</v>
      </c>
    </row>
    <row r="159" spans="1:8">
      <c r="A159" s="1948">
        <v>14</v>
      </c>
      <c r="B159" s="1949">
        <v>35</v>
      </c>
      <c r="C159" s="1942" t="s">
        <v>342</v>
      </c>
      <c r="D159" s="1952">
        <v>80839047.099999994</v>
      </c>
      <c r="E159" s="1953">
        <v>80423143.829999998</v>
      </c>
      <c r="F159" s="1953">
        <v>415903.27</v>
      </c>
      <c r="G159" s="1944">
        <v>99.5</v>
      </c>
      <c r="H159" s="1940">
        <v>0.5</v>
      </c>
    </row>
    <row r="160" spans="1:8">
      <c r="A160" s="1948">
        <v>14</v>
      </c>
      <c r="B160" s="1949">
        <v>36</v>
      </c>
      <c r="C160" s="1942" t="s">
        <v>343</v>
      </c>
      <c r="D160" s="1952">
        <v>20887286.989999998</v>
      </c>
      <c r="E160" s="1953">
        <v>20658588.940000001</v>
      </c>
      <c r="F160" s="1953">
        <v>228698.05</v>
      </c>
      <c r="G160" s="1944">
        <v>98.9</v>
      </c>
      <c r="H160" s="1940">
        <v>1.1000000000000001</v>
      </c>
    </row>
    <row r="161" spans="1:8">
      <c r="A161" s="1948">
        <v>14</v>
      </c>
      <c r="B161" s="1949">
        <v>37</v>
      </c>
      <c r="C161" s="1942" t="s">
        <v>344</v>
      </c>
      <c r="D161" s="1952">
        <v>36469811.939999998</v>
      </c>
      <c r="E161" s="1953">
        <v>36343484.439999998</v>
      </c>
      <c r="F161" s="1953">
        <v>126327.5</v>
      </c>
      <c r="G161" s="1944">
        <v>99.7</v>
      </c>
      <c r="H161" s="1940">
        <v>0.3</v>
      </c>
    </row>
    <row r="162" spans="1:8">
      <c r="A162" s="1948">
        <v>14</v>
      </c>
      <c r="B162" s="1949">
        <v>38</v>
      </c>
      <c r="C162" s="1942" t="s">
        <v>345</v>
      </c>
      <c r="D162" s="1952">
        <v>72234641.930000007</v>
      </c>
      <c r="E162" s="1953">
        <v>66206491.509999998</v>
      </c>
      <c r="F162" s="1953">
        <v>6028150.4199999999</v>
      </c>
      <c r="G162" s="1944">
        <v>91.7</v>
      </c>
      <c r="H162" s="1940">
        <v>8.3000000000000007</v>
      </c>
    </row>
    <row r="163" spans="1:8">
      <c r="A163" s="1948">
        <v>16</v>
      </c>
      <c r="B163" s="1949">
        <v>1</v>
      </c>
      <c r="C163" s="1942" t="s">
        <v>291</v>
      </c>
      <c r="D163" s="1952">
        <v>81889621.840000004</v>
      </c>
      <c r="E163" s="1953">
        <v>72285614.870000005</v>
      </c>
      <c r="F163" s="1953">
        <v>9604006.9700000007</v>
      </c>
      <c r="G163" s="1944">
        <v>88.3</v>
      </c>
      <c r="H163" s="1940">
        <v>11.7</v>
      </c>
    </row>
    <row r="164" spans="1:8">
      <c r="A164" s="1948">
        <v>16</v>
      </c>
      <c r="B164" s="1949">
        <v>2</v>
      </c>
      <c r="C164" s="1942" t="s">
        <v>346</v>
      </c>
      <c r="D164" s="1952">
        <v>23757428.890000001</v>
      </c>
      <c r="E164" s="1953">
        <v>23757428.890000001</v>
      </c>
      <c r="F164" s="1953">
        <v>0</v>
      </c>
      <c r="G164" s="1944">
        <v>100</v>
      </c>
      <c r="H164" s="1940">
        <v>0</v>
      </c>
    </row>
    <row r="165" spans="1:8">
      <c r="A165" s="1948">
        <v>16</v>
      </c>
      <c r="B165" s="1949">
        <v>3</v>
      </c>
      <c r="C165" s="1942" t="s">
        <v>347</v>
      </c>
      <c r="D165" s="1952">
        <v>83813505.530000001</v>
      </c>
      <c r="E165" s="1953">
        <v>81443913.819999993</v>
      </c>
      <c r="F165" s="1953">
        <v>2369591.71</v>
      </c>
      <c r="G165" s="1944">
        <v>97.2</v>
      </c>
      <c r="H165" s="1940">
        <v>2.8</v>
      </c>
    </row>
    <row r="166" spans="1:8">
      <c r="A166" s="1948">
        <v>16</v>
      </c>
      <c r="B166" s="1949">
        <v>4</v>
      </c>
      <c r="C166" s="1942" t="s">
        <v>348</v>
      </c>
      <c r="D166" s="1952">
        <v>60742027.049999997</v>
      </c>
      <c r="E166" s="1953">
        <v>60742027.049999997</v>
      </c>
      <c r="F166" s="1953">
        <v>0</v>
      </c>
      <c r="G166" s="1944">
        <v>100</v>
      </c>
      <c r="H166" s="1940">
        <v>0</v>
      </c>
    </row>
    <row r="167" spans="1:8">
      <c r="A167" s="1948">
        <v>16</v>
      </c>
      <c r="B167" s="1949">
        <v>5</v>
      </c>
      <c r="C167" s="1942" t="s">
        <v>349</v>
      </c>
      <c r="D167" s="1952">
        <v>30775271.460000001</v>
      </c>
      <c r="E167" s="1953">
        <v>26663535.079999998</v>
      </c>
      <c r="F167" s="1953">
        <v>4111736.38</v>
      </c>
      <c r="G167" s="1944">
        <v>86.6</v>
      </c>
      <c r="H167" s="1940">
        <v>13.4</v>
      </c>
    </row>
    <row r="168" spans="1:8">
      <c r="A168" s="1948">
        <v>16</v>
      </c>
      <c r="B168" s="1949">
        <v>6</v>
      </c>
      <c r="C168" s="1942" t="s">
        <v>350</v>
      </c>
      <c r="D168" s="1952">
        <v>53479211.979999997</v>
      </c>
      <c r="E168" s="1953">
        <v>40867069.280000001</v>
      </c>
      <c r="F168" s="1953">
        <v>12612142.699999999</v>
      </c>
      <c r="G168" s="1944">
        <v>76.400000000000006</v>
      </c>
      <c r="H168" s="1940">
        <v>23.6</v>
      </c>
    </row>
    <row r="169" spans="1:8">
      <c r="A169" s="1948">
        <v>16</v>
      </c>
      <c r="B169" s="1949">
        <v>7</v>
      </c>
      <c r="C169" s="1942" t="s">
        <v>351</v>
      </c>
      <c r="D169" s="1952">
        <v>123402260.93000001</v>
      </c>
      <c r="E169" s="1953">
        <v>112598805.01000001</v>
      </c>
      <c r="F169" s="1953">
        <v>10803455.92</v>
      </c>
      <c r="G169" s="1944">
        <v>91.2</v>
      </c>
      <c r="H169" s="1940">
        <v>8.8000000000000007</v>
      </c>
    </row>
    <row r="170" spans="1:8">
      <c r="A170" s="1948">
        <v>16</v>
      </c>
      <c r="B170" s="1949">
        <v>8</v>
      </c>
      <c r="C170" s="1942" t="s">
        <v>352</v>
      </c>
      <c r="D170" s="1952">
        <v>59724138.479999997</v>
      </c>
      <c r="E170" s="1953">
        <v>52846098.479999997</v>
      </c>
      <c r="F170" s="1953">
        <v>6878040</v>
      </c>
      <c r="G170" s="1944">
        <v>88.5</v>
      </c>
      <c r="H170" s="1940">
        <v>11.5</v>
      </c>
    </row>
    <row r="171" spans="1:8">
      <c r="A171" s="1948">
        <v>16</v>
      </c>
      <c r="B171" s="1949">
        <v>9</v>
      </c>
      <c r="C171" s="1942" t="s">
        <v>250</v>
      </c>
      <c r="D171" s="1952">
        <v>47354485.630000003</v>
      </c>
      <c r="E171" s="1953">
        <v>45967303.68</v>
      </c>
      <c r="F171" s="1953">
        <v>1387181.95</v>
      </c>
      <c r="G171" s="1944">
        <v>97.1</v>
      </c>
      <c r="H171" s="1940">
        <v>2.9</v>
      </c>
    </row>
    <row r="172" spans="1:8">
      <c r="A172" s="1948">
        <v>16</v>
      </c>
      <c r="B172" s="1949">
        <v>10</v>
      </c>
      <c r="C172" s="1942" t="s">
        <v>353</v>
      </c>
      <c r="D172" s="1952">
        <v>40973024.520000003</v>
      </c>
      <c r="E172" s="1953">
        <v>40040075.369999997</v>
      </c>
      <c r="F172" s="1953">
        <v>932949.15</v>
      </c>
      <c r="G172" s="1944">
        <v>97.7</v>
      </c>
      <c r="H172" s="1940">
        <v>2.2999999999999998</v>
      </c>
    </row>
    <row r="173" spans="1:8">
      <c r="A173" s="1948">
        <v>16</v>
      </c>
      <c r="B173" s="1949">
        <v>11</v>
      </c>
      <c r="C173" s="1942" t="s">
        <v>354</v>
      </c>
      <c r="D173" s="1952">
        <v>66418700.399999999</v>
      </c>
      <c r="E173" s="1953">
        <v>58353552.789999999</v>
      </c>
      <c r="F173" s="1953">
        <v>8065147.6100000003</v>
      </c>
      <c r="G173" s="1944">
        <v>87.9</v>
      </c>
      <c r="H173" s="1940">
        <v>12.1</v>
      </c>
    </row>
    <row r="174" spans="1:8">
      <c r="A174" s="1948">
        <v>18</v>
      </c>
      <c r="B174" s="1949">
        <v>1</v>
      </c>
      <c r="C174" s="1942" t="s">
        <v>355</v>
      </c>
      <c r="D174" s="1952">
        <v>17728834.780000001</v>
      </c>
      <c r="E174" s="1953">
        <v>17706834.829999998</v>
      </c>
      <c r="F174" s="1953">
        <v>21999.95</v>
      </c>
      <c r="G174" s="1944">
        <v>99.9</v>
      </c>
      <c r="H174" s="1940">
        <v>0.1</v>
      </c>
    </row>
    <row r="175" spans="1:8">
      <c r="A175" s="1948">
        <v>18</v>
      </c>
      <c r="B175" s="1949">
        <v>2</v>
      </c>
      <c r="C175" s="1942" t="s">
        <v>356</v>
      </c>
      <c r="D175" s="1952">
        <v>41744301.189999998</v>
      </c>
      <c r="E175" s="1953">
        <v>41695251.189999998</v>
      </c>
      <c r="F175" s="1953">
        <v>49050</v>
      </c>
      <c r="G175" s="1944">
        <v>99.9</v>
      </c>
      <c r="H175" s="1940">
        <v>0.1</v>
      </c>
    </row>
    <row r="176" spans="1:8">
      <c r="A176" s="1948">
        <v>18</v>
      </c>
      <c r="B176" s="1949">
        <v>3</v>
      </c>
      <c r="C176" s="1942" t="s">
        <v>357</v>
      </c>
      <c r="D176" s="1952">
        <v>115266809.17</v>
      </c>
      <c r="E176" s="1953">
        <v>114927969.90000001</v>
      </c>
      <c r="F176" s="1953">
        <v>338839.27</v>
      </c>
      <c r="G176" s="1944">
        <v>99.7</v>
      </c>
      <c r="H176" s="1940">
        <v>0.3</v>
      </c>
    </row>
    <row r="177" spans="1:8">
      <c r="A177" s="1948">
        <v>18</v>
      </c>
      <c r="B177" s="1949">
        <v>4</v>
      </c>
      <c r="C177" s="1942" t="s">
        <v>358</v>
      </c>
      <c r="D177" s="1952">
        <v>138928440.80000001</v>
      </c>
      <c r="E177" s="1953">
        <v>130461552.8</v>
      </c>
      <c r="F177" s="1953">
        <v>8466888</v>
      </c>
      <c r="G177" s="1944">
        <v>93.9</v>
      </c>
      <c r="H177" s="1940">
        <v>6.1</v>
      </c>
    </row>
    <row r="178" spans="1:8">
      <c r="A178" s="1948">
        <v>18</v>
      </c>
      <c r="B178" s="1949">
        <v>5</v>
      </c>
      <c r="C178" s="1942" t="s">
        <v>359</v>
      </c>
      <c r="D178" s="1952">
        <v>116467442.95999999</v>
      </c>
      <c r="E178" s="1953">
        <v>107575420.7</v>
      </c>
      <c r="F178" s="1953">
        <v>8892022.2599999998</v>
      </c>
      <c r="G178" s="1944">
        <v>92.4</v>
      </c>
      <c r="H178" s="1940">
        <v>7.6</v>
      </c>
    </row>
    <row r="179" spans="1:8">
      <c r="A179" s="1948">
        <v>18</v>
      </c>
      <c r="B179" s="1949">
        <v>6</v>
      </c>
      <c r="C179" s="1942" t="s">
        <v>360</v>
      </c>
      <c r="D179" s="1952">
        <v>29788260.149999999</v>
      </c>
      <c r="E179" s="1953">
        <v>29645571.27</v>
      </c>
      <c r="F179" s="1953">
        <v>142688.88</v>
      </c>
      <c r="G179" s="1944">
        <v>99.5</v>
      </c>
      <c r="H179" s="1940">
        <v>0.5</v>
      </c>
    </row>
    <row r="180" spans="1:8">
      <c r="A180" s="1948">
        <v>18</v>
      </c>
      <c r="B180" s="1949">
        <v>7</v>
      </c>
      <c r="C180" s="1942" t="s">
        <v>259</v>
      </c>
      <c r="D180" s="1952">
        <v>51553023.340000004</v>
      </c>
      <c r="E180" s="1953">
        <v>50721766.670000002</v>
      </c>
      <c r="F180" s="1953">
        <v>831256.67</v>
      </c>
      <c r="G180" s="1944">
        <v>98.4</v>
      </c>
      <c r="H180" s="1940">
        <v>1.6</v>
      </c>
    </row>
    <row r="181" spans="1:8">
      <c r="A181" s="1948">
        <v>18</v>
      </c>
      <c r="B181" s="1949">
        <v>8</v>
      </c>
      <c r="C181" s="1942" t="s">
        <v>361</v>
      </c>
      <c r="D181" s="1952">
        <v>88008415.790000007</v>
      </c>
      <c r="E181" s="1953">
        <v>78751646.670000002</v>
      </c>
      <c r="F181" s="1953">
        <v>9256769.1199999992</v>
      </c>
      <c r="G181" s="1944">
        <v>89.5</v>
      </c>
      <c r="H181" s="1940">
        <v>10.5</v>
      </c>
    </row>
    <row r="182" spans="1:8">
      <c r="A182" s="1948">
        <v>18</v>
      </c>
      <c r="B182" s="1949">
        <v>9</v>
      </c>
      <c r="C182" s="1942" t="s">
        <v>362</v>
      </c>
      <c r="D182" s="1952">
        <v>50183397.68</v>
      </c>
      <c r="E182" s="1953">
        <v>49440798.469999999</v>
      </c>
      <c r="F182" s="1953">
        <v>742599.21</v>
      </c>
      <c r="G182" s="1944">
        <v>98.5</v>
      </c>
      <c r="H182" s="1940">
        <v>1.5</v>
      </c>
    </row>
    <row r="183" spans="1:8">
      <c r="A183" s="1948">
        <v>18</v>
      </c>
      <c r="B183" s="1949">
        <v>10</v>
      </c>
      <c r="C183" s="1942" t="s">
        <v>363</v>
      </c>
      <c r="D183" s="1952">
        <v>59899168.259999998</v>
      </c>
      <c r="E183" s="1953">
        <v>59629367.759999998</v>
      </c>
      <c r="F183" s="1953">
        <v>269800.5</v>
      </c>
      <c r="G183" s="1944">
        <v>99.5</v>
      </c>
      <c r="H183" s="1940">
        <v>0.5</v>
      </c>
    </row>
    <row r="184" spans="1:8">
      <c r="A184" s="1948">
        <v>18</v>
      </c>
      <c r="B184" s="1949">
        <v>11</v>
      </c>
      <c r="C184" s="1942" t="s">
        <v>364</v>
      </c>
      <c r="D184" s="1952">
        <v>144718509.65000001</v>
      </c>
      <c r="E184" s="1953">
        <v>128822845.98</v>
      </c>
      <c r="F184" s="1953">
        <v>15895663.67</v>
      </c>
      <c r="G184" s="1944">
        <v>89</v>
      </c>
      <c r="H184" s="1940">
        <v>11</v>
      </c>
    </row>
    <row r="185" spans="1:8">
      <c r="A185" s="1948">
        <v>18</v>
      </c>
      <c r="B185" s="1949">
        <v>12</v>
      </c>
      <c r="C185" s="1942" t="s">
        <v>365</v>
      </c>
      <c r="D185" s="1952">
        <v>55498387.829999998</v>
      </c>
      <c r="E185" s="1953">
        <v>48940814.759999998</v>
      </c>
      <c r="F185" s="1953">
        <v>6557573.0700000003</v>
      </c>
      <c r="G185" s="1944">
        <v>88.2</v>
      </c>
      <c r="H185" s="1940">
        <v>11.8</v>
      </c>
    </row>
    <row r="186" spans="1:8">
      <c r="A186" s="1948">
        <v>18</v>
      </c>
      <c r="B186" s="1949">
        <v>13</v>
      </c>
      <c r="C186" s="1942" t="s">
        <v>366</v>
      </c>
      <c r="D186" s="1952">
        <v>10113716.82</v>
      </c>
      <c r="E186" s="1953">
        <v>9659954.1400000006</v>
      </c>
      <c r="F186" s="1953">
        <v>453762.68</v>
      </c>
      <c r="G186" s="1944">
        <v>95.5</v>
      </c>
      <c r="H186" s="1940">
        <v>4.5</v>
      </c>
    </row>
    <row r="187" spans="1:8">
      <c r="A187" s="1948">
        <v>18</v>
      </c>
      <c r="B187" s="1949">
        <v>14</v>
      </c>
      <c r="C187" s="1942" t="s">
        <v>367</v>
      </c>
      <c r="D187" s="1952">
        <v>30723090.75</v>
      </c>
      <c r="E187" s="1953">
        <v>30646830.75</v>
      </c>
      <c r="F187" s="1953">
        <v>76260</v>
      </c>
      <c r="G187" s="1944">
        <v>99.8</v>
      </c>
      <c r="H187" s="1940">
        <v>0.2</v>
      </c>
    </row>
    <row r="188" spans="1:8">
      <c r="A188" s="1948">
        <v>18</v>
      </c>
      <c r="B188" s="1949">
        <v>15</v>
      </c>
      <c r="C188" s="1942" t="s">
        <v>368</v>
      </c>
      <c r="D188" s="1952">
        <v>72940204.239999995</v>
      </c>
      <c r="E188" s="1953">
        <v>71945204.189999998</v>
      </c>
      <c r="F188" s="1953">
        <v>995000.05</v>
      </c>
      <c r="G188" s="1944">
        <v>98.6</v>
      </c>
      <c r="H188" s="1940">
        <v>1.4</v>
      </c>
    </row>
    <row r="189" spans="1:8">
      <c r="A189" s="1948">
        <v>18</v>
      </c>
      <c r="B189" s="1949">
        <v>16</v>
      </c>
      <c r="C189" s="1942" t="s">
        <v>369</v>
      </c>
      <c r="D189" s="1952">
        <v>78047895.689999998</v>
      </c>
      <c r="E189" s="1953">
        <v>66639919.140000001</v>
      </c>
      <c r="F189" s="1953">
        <v>11407976.550000001</v>
      </c>
      <c r="G189" s="1944">
        <v>85.4</v>
      </c>
      <c r="H189" s="1940">
        <v>14.6</v>
      </c>
    </row>
    <row r="190" spans="1:8">
      <c r="A190" s="1948">
        <v>18</v>
      </c>
      <c r="B190" s="1949">
        <v>17</v>
      </c>
      <c r="C190" s="1942" t="s">
        <v>370</v>
      </c>
      <c r="D190" s="1952">
        <v>88139790.859999999</v>
      </c>
      <c r="E190" s="1953">
        <v>85021557.450000003</v>
      </c>
      <c r="F190" s="1953">
        <v>3118233.41</v>
      </c>
      <c r="G190" s="1944">
        <v>96.5</v>
      </c>
      <c r="H190" s="1940">
        <v>3.5</v>
      </c>
    </row>
    <row r="191" spans="1:8">
      <c r="A191" s="1948">
        <v>18</v>
      </c>
      <c r="B191" s="1949">
        <v>18</v>
      </c>
      <c r="C191" s="1942" t="s">
        <v>371</v>
      </c>
      <c r="D191" s="1952">
        <v>108726048.86</v>
      </c>
      <c r="E191" s="1953">
        <v>103932773.28</v>
      </c>
      <c r="F191" s="1953">
        <v>4793275.58</v>
      </c>
      <c r="G191" s="1944">
        <v>95.6</v>
      </c>
      <c r="H191" s="1940">
        <v>4.4000000000000004</v>
      </c>
    </row>
    <row r="192" spans="1:8">
      <c r="A192" s="1948">
        <v>18</v>
      </c>
      <c r="B192" s="1949">
        <v>19</v>
      </c>
      <c r="C192" s="1942" t="s">
        <v>372</v>
      </c>
      <c r="D192" s="1952">
        <v>63966541.799999997</v>
      </c>
      <c r="E192" s="1953">
        <v>60081742.390000001</v>
      </c>
      <c r="F192" s="1953">
        <v>3884799.41</v>
      </c>
      <c r="G192" s="1944">
        <v>93.9</v>
      </c>
      <c r="H192" s="1940">
        <v>6.1</v>
      </c>
    </row>
    <row r="193" spans="1:8">
      <c r="A193" s="1948">
        <v>18</v>
      </c>
      <c r="B193" s="1949">
        <v>20</v>
      </c>
      <c r="C193" s="1942" t="s">
        <v>373</v>
      </c>
      <c r="D193" s="1952">
        <v>36731621.840000004</v>
      </c>
      <c r="E193" s="1953">
        <v>36143362.409999996</v>
      </c>
      <c r="F193" s="1953">
        <v>588259.43000000005</v>
      </c>
      <c r="G193" s="1944">
        <v>98.4</v>
      </c>
      <c r="H193" s="1940">
        <v>1.6</v>
      </c>
    </row>
    <row r="194" spans="1:8">
      <c r="A194" s="1948">
        <v>18</v>
      </c>
      <c r="B194" s="1949">
        <v>21</v>
      </c>
      <c r="C194" s="1942" t="s">
        <v>374</v>
      </c>
      <c r="D194" s="1952">
        <v>27341538.5</v>
      </c>
      <c r="E194" s="1953">
        <v>20363352.629999999</v>
      </c>
      <c r="F194" s="1953">
        <v>6978185.8700000001</v>
      </c>
      <c r="G194" s="1944">
        <v>74.5</v>
      </c>
      <c r="H194" s="1940">
        <v>25.5</v>
      </c>
    </row>
    <row r="195" spans="1:8">
      <c r="A195" s="1948">
        <v>20</v>
      </c>
      <c r="B195" s="1949">
        <v>1</v>
      </c>
      <c r="C195" s="1942" t="s">
        <v>375</v>
      </c>
      <c r="D195" s="1952">
        <v>52040643.600000001</v>
      </c>
      <c r="E195" s="1953">
        <v>51641308.119999997</v>
      </c>
      <c r="F195" s="1953">
        <v>399335.48</v>
      </c>
      <c r="G195" s="1944">
        <v>99.2</v>
      </c>
      <c r="H195" s="1940">
        <v>0.8</v>
      </c>
    </row>
    <row r="196" spans="1:8">
      <c r="A196" s="1948">
        <v>20</v>
      </c>
      <c r="B196" s="1949">
        <v>2</v>
      </c>
      <c r="C196" s="1942" t="s">
        <v>376</v>
      </c>
      <c r="D196" s="1952">
        <v>25073925.899999999</v>
      </c>
      <c r="E196" s="1953">
        <v>25073925.899999999</v>
      </c>
      <c r="F196" s="1953">
        <v>0</v>
      </c>
      <c r="G196" s="1944">
        <v>100</v>
      </c>
      <c r="H196" s="1940">
        <v>0</v>
      </c>
    </row>
    <row r="197" spans="1:8">
      <c r="A197" s="1948">
        <v>20</v>
      </c>
      <c r="B197" s="1949">
        <v>3</v>
      </c>
      <c r="C197" s="1942" t="s">
        <v>377</v>
      </c>
      <c r="D197" s="1952">
        <v>35952606.890000001</v>
      </c>
      <c r="E197" s="1953">
        <v>33695171.630000003</v>
      </c>
      <c r="F197" s="1953">
        <v>2257435.2599999998</v>
      </c>
      <c r="G197" s="1944">
        <v>93.7</v>
      </c>
      <c r="H197" s="1940">
        <v>6.3</v>
      </c>
    </row>
    <row r="198" spans="1:8">
      <c r="A198" s="1948">
        <v>20</v>
      </c>
      <c r="B198" s="1949">
        <v>4</v>
      </c>
      <c r="C198" s="1942" t="s">
        <v>378</v>
      </c>
      <c r="D198" s="1952">
        <v>46410621.460000001</v>
      </c>
      <c r="E198" s="1953">
        <v>46199958.369999997</v>
      </c>
      <c r="F198" s="1953">
        <v>210663.09</v>
      </c>
      <c r="G198" s="1944">
        <v>99.5</v>
      </c>
      <c r="H198" s="1940">
        <v>0.5</v>
      </c>
    </row>
    <row r="199" spans="1:8">
      <c r="A199" s="1948">
        <v>20</v>
      </c>
      <c r="B199" s="1949">
        <v>5</v>
      </c>
      <c r="C199" s="1942" t="s">
        <v>379</v>
      </c>
      <c r="D199" s="1952">
        <v>31589166.91</v>
      </c>
      <c r="E199" s="1953">
        <v>25839811.190000001</v>
      </c>
      <c r="F199" s="1953">
        <v>5749355.7199999997</v>
      </c>
      <c r="G199" s="1944">
        <v>81.8</v>
      </c>
      <c r="H199" s="1940">
        <v>18.2</v>
      </c>
    </row>
    <row r="200" spans="1:8">
      <c r="A200" s="1948">
        <v>20</v>
      </c>
      <c r="B200" s="1949">
        <v>6</v>
      </c>
      <c r="C200" s="1942" t="s">
        <v>380</v>
      </c>
      <c r="D200" s="1952">
        <v>21471090.34</v>
      </c>
      <c r="E200" s="1953">
        <v>14724118.220000001</v>
      </c>
      <c r="F200" s="1953">
        <v>6746972.1200000001</v>
      </c>
      <c r="G200" s="1944">
        <v>68.599999999999994</v>
      </c>
      <c r="H200" s="1940">
        <v>31.4</v>
      </c>
    </row>
    <row r="201" spans="1:8">
      <c r="A201" s="1948">
        <v>20</v>
      </c>
      <c r="B201" s="1949">
        <v>7</v>
      </c>
      <c r="C201" s="1942" t="s">
        <v>381</v>
      </c>
      <c r="D201" s="1952">
        <v>1403767.14</v>
      </c>
      <c r="E201" s="1953">
        <v>1403767.14</v>
      </c>
      <c r="F201" s="1953">
        <v>0</v>
      </c>
      <c r="G201" s="1944">
        <v>100</v>
      </c>
      <c r="H201" s="1940">
        <v>0</v>
      </c>
    </row>
    <row r="202" spans="1:8">
      <c r="A202" s="1948">
        <v>20</v>
      </c>
      <c r="B202" s="1949">
        <v>8</v>
      </c>
      <c r="C202" s="1942" t="s">
        <v>382</v>
      </c>
      <c r="D202" s="1952">
        <v>30065805.609999999</v>
      </c>
      <c r="E202" s="1953">
        <v>29731291.079999998</v>
      </c>
      <c r="F202" s="1953">
        <v>334514.53000000003</v>
      </c>
      <c r="G202" s="1944">
        <v>98.9</v>
      </c>
      <c r="H202" s="1940">
        <v>1.1000000000000001</v>
      </c>
    </row>
    <row r="203" spans="1:8">
      <c r="A203" s="1948">
        <v>20</v>
      </c>
      <c r="B203" s="1949">
        <v>9</v>
      </c>
      <c r="C203" s="1942" t="s">
        <v>383</v>
      </c>
      <c r="D203" s="1952">
        <v>10058667.49</v>
      </c>
      <c r="E203" s="1953">
        <v>9891465.3599999994</v>
      </c>
      <c r="F203" s="1953">
        <v>167202.13</v>
      </c>
      <c r="G203" s="1944">
        <v>98.3</v>
      </c>
      <c r="H203" s="1940">
        <v>1.7</v>
      </c>
    </row>
    <row r="204" spans="1:8">
      <c r="A204" s="1948">
        <v>20</v>
      </c>
      <c r="B204" s="1949">
        <v>10</v>
      </c>
      <c r="C204" s="1942" t="s">
        <v>384</v>
      </c>
      <c r="D204" s="1952">
        <v>34405951.630000003</v>
      </c>
      <c r="E204" s="1953">
        <v>34297195.030000001</v>
      </c>
      <c r="F204" s="1953">
        <v>108756.6</v>
      </c>
      <c r="G204" s="1944">
        <v>99.7</v>
      </c>
      <c r="H204" s="1940">
        <v>0.3</v>
      </c>
    </row>
    <row r="205" spans="1:8">
      <c r="A205" s="1948">
        <v>20</v>
      </c>
      <c r="B205" s="1949">
        <v>11</v>
      </c>
      <c r="C205" s="1942" t="s">
        <v>385</v>
      </c>
      <c r="D205" s="1952">
        <v>65932218.799999997</v>
      </c>
      <c r="E205" s="1953">
        <v>53976298.009999998</v>
      </c>
      <c r="F205" s="1953">
        <v>11955920.789999999</v>
      </c>
      <c r="G205" s="1944">
        <v>81.900000000000006</v>
      </c>
      <c r="H205" s="1940">
        <v>18.100000000000001</v>
      </c>
    </row>
    <row r="206" spans="1:8">
      <c r="A206" s="1948">
        <v>20</v>
      </c>
      <c r="B206" s="1949">
        <v>12</v>
      </c>
      <c r="C206" s="1942" t="s">
        <v>386</v>
      </c>
      <c r="D206" s="1952">
        <v>9716550.4600000009</v>
      </c>
      <c r="E206" s="1953">
        <v>9288264.4600000009</v>
      </c>
      <c r="F206" s="1953">
        <v>428286</v>
      </c>
      <c r="G206" s="1944">
        <v>95.6</v>
      </c>
      <c r="H206" s="1940">
        <v>4.4000000000000004</v>
      </c>
    </row>
    <row r="207" spans="1:8">
      <c r="A207" s="1948">
        <v>20</v>
      </c>
      <c r="B207" s="1949">
        <v>13</v>
      </c>
      <c r="C207" s="1942" t="s">
        <v>387</v>
      </c>
      <c r="D207" s="1952">
        <v>54627176.609999999</v>
      </c>
      <c r="E207" s="1953">
        <v>53107248.030000001</v>
      </c>
      <c r="F207" s="1953">
        <v>1519928.58</v>
      </c>
      <c r="G207" s="1944">
        <v>97.2</v>
      </c>
      <c r="H207" s="1940">
        <v>2.8</v>
      </c>
    </row>
    <row r="208" spans="1:8">
      <c r="A208" s="1948">
        <v>20</v>
      </c>
      <c r="B208" s="1949">
        <v>14</v>
      </c>
      <c r="C208" s="1942" t="s">
        <v>388</v>
      </c>
      <c r="D208" s="1952">
        <v>45054824.82</v>
      </c>
      <c r="E208" s="1953">
        <v>43362114.240000002</v>
      </c>
      <c r="F208" s="1953">
        <v>1692710.58</v>
      </c>
      <c r="G208" s="1944">
        <v>96.2</v>
      </c>
      <c r="H208" s="1940">
        <v>3.8</v>
      </c>
    </row>
    <row r="209" spans="1:8">
      <c r="A209" s="1948">
        <v>22</v>
      </c>
      <c r="B209" s="1949">
        <v>1</v>
      </c>
      <c r="C209" s="1942" t="s">
        <v>389</v>
      </c>
      <c r="D209" s="1952">
        <v>82444632.189999998</v>
      </c>
      <c r="E209" s="1953">
        <v>79169886.420000002</v>
      </c>
      <c r="F209" s="1953">
        <v>3274745.77</v>
      </c>
      <c r="G209" s="1944">
        <v>96</v>
      </c>
      <c r="H209" s="1940">
        <v>4</v>
      </c>
    </row>
    <row r="210" spans="1:8">
      <c r="A210" s="1948">
        <v>22</v>
      </c>
      <c r="B210" s="1949">
        <v>2</v>
      </c>
      <c r="C210" s="1942" t="s">
        <v>390</v>
      </c>
      <c r="D210" s="1952">
        <v>127664073.09999999</v>
      </c>
      <c r="E210" s="1953">
        <v>113893659.91</v>
      </c>
      <c r="F210" s="1953">
        <v>13770413.189999999</v>
      </c>
      <c r="G210" s="1944">
        <v>89.2</v>
      </c>
      <c r="H210" s="1940">
        <v>10.8</v>
      </c>
    </row>
    <row r="211" spans="1:8">
      <c r="A211" s="1948">
        <v>22</v>
      </c>
      <c r="B211" s="1949">
        <v>3</v>
      </c>
      <c r="C211" s="1942" t="s">
        <v>391</v>
      </c>
      <c r="D211" s="1952">
        <v>88781562.769999996</v>
      </c>
      <c r="E211" s="1953">
        <v>86979905.459999993</v>
      </c>
      <c r="F211" s="1953">
        <v>1801657.31</v>
      </c>
      <c r="G211" s="1944">
        <v>98</v>
      </c>
      <c r="H211" s="1940">
        <v>2</v>
      </c>
    </row>
    <row r="212" spans="1:8">
      <c r="A212" s="1948">
        <v>22</v>
      </c>
      <c r="B212" s="1949">
        <v>4</v>
      </c>
      <c r="C212" s="1942" t="s">
        <v>392</v>
      </c>
      <c r="D212" s="1952">
        <v>65897637.960000001</v>
      </c>
      <c r="E212" s="1953">
        <v>65081522.82</v>
      </c>
      <c r="F212" s="1953">
        <v>816115.14</v>
      </c>
      <c r="G212" s="1944">
        <v>98.8</v>
      </c>
      <c r="H212" s="1940">
        <v>1.2</v>
      </c>
    </row>
    <row r="213" spans="1:8">
      <c r="A213" s="1948">
        <v>22</v>
      </c>
      <c r="B213" s="1949">
        <v>5</v>
      </c>
      <c r="C213" s="1942" t="s">
        <v>393</v>
      </c>
      <c r="D213" s="1952">
        <v>119652297.86</v>
      </c>
      <c r="E213" s="1953">
        <v>119557366.86</v>
      </c>
      <c r="F213" s="1953">
        <v>94931</v>
      </c>
      <c r="G213" s="1944">
        <v>99.9</v>
      </c>
      <c r="H213" s="1940">
        <v>0.1</v>
      </c>
    </row>
    <row r="214" spans="1:8">
      <c r="A214" s="1948">
        <v>22</v>
      </c>
      <c r="B214" s="1949">
        <v>6</v>
      </c>
      <c r="C214" s="1942" t="s">
        <v>394</v>
      </c>
      <c r="D214" s="1952">
        <v>84983248.010000005</v>
      </c>
      <c r="E214" s="1953">
        <v>81019567.109999999</v>
      </c>
      <c r="F214" s="1953">
        <v>3963680.9</v>
      </c>
      <c r="G214" s="1944">
        <v>95.3</v>
      </c>
      <c r="H214" s="1940">
        <v>4.7</v>
      </c>
    </row>
    <row r="215" spans="1:8">
      <c r="A215" s="1948">
        <v>22</v>
      </c>
      <c r="B215" s="1949">
        <v>7</v>
      </c>
      <c r="C215" s="1942" t="s">
        <v>395</v>
      </c>
      <c r="D215" s="1952">
        <v>75740289.829999998</v>
      </c>
      <c r="E215" s="1953">
        <v>75730449.829999998</v>
      </c>
      <c r="F215" s="1953">
        <v>9840</v>
      </c>
      <c r="G215" s="1944">
        <v>100</v>
      </c>
      <c r="H215" s="1940">
        <v>0</v>
      </c>
    </row>
    <row r="216" spans="1:8">
      <c r="A216" s="1948">
        <v>22</v>
      </c>
      <c r="B216" s="1949">
        <v>8</v>
      </c>
      <c r="C216" s="1942" t="s">
        <v>396</v>
      </c>
      <c r="D216" s="1952">
        <v>80341151.780000001</v>
      </c>
      <c r="E216" s="1953">
        <v>73569569.349999994</v>
      </c>
      <c r="F216" s="1953">
        <v>6771582.4299999997</v>
      </c>
      <c r="G216" s="1944">
        <v>91.6</v>
      </c>
      <c r="H216" s="1940">
        <v>8.4</v>
      </c>
    </row>
    <row r="217" spans="1:8">
      <c r="A217" s="1948">
        <v>22</v>
      </c>
      <c r="B217" s="1949">
        <v>9</v>
      </c>
      <c r="C217" s="1942" t="s">
        <v>397</v>
      </c>
      <c r="D217" s="1952">
        <v>84913186.269999996</v>
      </c>
      <c r="E217" s="1953">
        <v>84690504.819999993</v>
      </c>
      <c r="F217" s="1953">
        <v>222681.45</v>
      </c>
      <c r="G217" s="1944">
        <v>99.7</v>
      </c>
      <c r="H217" s="1940">
        <v>0.3</v>
      </c>
    </row>
    <row r="218" spans="1:8">
      <c r="A218" s="1948">
        <v>22</v>
      </c>
      <c r="B218" s="1949">
        <v>10</v>
      </c>
      <c r="C218" s="1942" t="s">
        <v>322</v>
      </c>
      <c r="D218" s="1952">
        <v>31384846.629999999</v>
      </c>
      <c r="E218" s="1953">
        <v>27423521.140000001</v>
      </c>
      <c r="F218" s="1953">
        <v>3961325.49</v>
      </c>
      <c r="G218" s="1944">
        <v>87.4</v>
      </c>
      <c r="H218" s="1940">
        <v>12.6</v>
      </c>
    </row>
    <row r="219" spans="1:8">
      <c r="A219" s="1948">
        <v>22</v>
      </c>
      <c r="B219" s="1949">
        <v>11</v>
      </c>
      <c r="C219" s="1942" t="s">
        <v>398</v>
      </c>
      <c r="D219" s="1952">
        <v>60458438.359999999</v>
      </c>
      <c r="E219" s="1953">
        <v>58136164.130000003</v>
      </c>
      <c r="F219" s="1953">
        <v>2322274.23</v>
      </c>
      <c r="G219" s="1944">
        <v>96.2</v>
      </c>
      <c r="H219" s="1940">
        <v>3.8</v>
      </c>
    </row>
    <row r="220" spans="1:8">
      <c r="A220" s="1948">
        <v>22</v>
      </c>
      <c r="B220" s="1949">
        <v>12</v>
      </c>
      <c r="C220" s="1942" t="s">
        <v>399</v>
      </c>
      <c r="D220" s="1952">
        <v>39508539.460000001</v>
      </c>
      <c r="E220" s="1953">
        <v>38876418.899999999</v>
      </c>
      <c r="F220" s="1953">
        <v>632120.56000000006</v>
      </c>
      <c r="G220" s="1944">
        <v>98.4</v>
      </c>
      <c r="H220" s="1940">
        <v>1.6</v>
      </c>
    </row>
    <row r="221" spans="1:8">
      <c r="A221" s="1948">
        <v>22</v>
      </c>
      <c r="B221" s="1949">
        <v>13</v>
      </c>
      <c r="C221" s="1942" t="s">
        <v>400</v>
      </c>
      <c r="D221" s="1952">
        <v>137972406.34999999</v>
      </c>
      <c r="E221" s="1953">
        <v>137607989.75</v>
      </c>
      <c r="F221" s="1953">
        <v>364416.6</v>
      </c>
      <c r="G221" s="1944">
        <v>99.7</v>
      </c>
      <c r="H221" s="1940">
        <v>0.3</v>
      </c>
    </row>
    <row r="222" spans="1:8">
      <c r="A222" s="1948">
        <v>22</v>
      </c>
      <c r="B222" s="1949">
        <v>14</v>
      </c>
      <c r="C222" s="1942" t="s">
        <v>401</v>
      </c>
      <c r="D222" s="1952">
        <v>133758682.55</v>
      </c>
      <c r="E222" s="1953">
        <v>133098798.69</v>
      </c>
      <c r="F222" s="1953">
        <v>659883.86</v>
      </c>
      <c r="G222" s="1944">
        <v>99.5</v>
      </c>
      <c r="H222" s="1940">
        <v>0.5</v>
      </c>
    </row>
    <row r="223" spans="1:8">
      <c r="A223" s="1948">
        <v>22</v>
      </c>
      <c r="B223" s="1949">
        <v>15</v>
      </c>
      <c r="C223" s="1942" t="s">
        <v>402</v>
      </c>
      <c r="D223" s="1952">
        <v>185972082.06999999</v>
      </c>
      <c r="E223" s="1953">
        <v>173220849.63999999</v>
      </c>
      <c r="F223" s="1953">
        <v>12751232.43</v>
      </c>
      <c r="G223" s="1944">
        <v>93.1</v>
      </c>
      <c r="H223" s="1940">
        <v>6.9</v>
      </c>
    </row>
    <row r="224" spans="1:8">
      <c r="A224" s="1948">
        <v>22</v>
      </c>
      <c r="B224" s="1949">
        <v>16</v>
      </c>
      <c r="C224" s="1942" t="s">
        <v>403</v>
      </c>
      <c r="D224" s="1952">
        <v>37141248.630000003</v>
      </c>
      <c r="E224" s="1953">
        <v>36442071.729999997</v>
      </c>
      <c r="F224" s="1953">
        <v>699176.9</v>
      </c>
      <c r="G224" s="1944">
        <v>98.1</v>
      </c>
      <c r="H224" s="1940">
        <v>1.9</v>
      </c>
    </row>
    <row r="225" spans="1:8">
      <c r="A225" s="1948">
        <v>24</v>
      </c>
      <c r="B225" s="1949">
        <v>1</v>
      </c>
      <c r="C225" s="1942" t="s">
        <v>404</v>
      </c>
      <c r="D225" s="1952">
        <v>83291419.409999996</v>
      </c>
      <c r="E225" s="1953">
        <v>80934686.129999995</v>
      </c>
      <c r="F225" s="1953">
        <v>2356733.2799999998</v>
      </c>
      <c r="G225" s="1944">
        <v>97.2</v>
      </c>
      <c r="H225" s="1940">
        <v>2.8</v>
      </c>
    </row>
    <row r="226" spans="1:8">
      <c r="A226" s="1948">
        <v>24</v>
      </c>
      <c r="B226" s="1949">
        <v>2</v>
      </c>
      <c r="C226" s="1942" t="s">
        <v>377</v>
      </c>
      <c r="D226" s="1952">
        <v>62558613.270000003</v>
      </c>
      <c r="E226" s="1953">
        <v>56267942.229999997</v>
      </c>
      <c r="F226" s="1953">
        <v>6290671.04</v>
      </c>
      <c r="G226" s="1944">
        <v>89.9</v>
      </c>
      <c r="H226" s="1940">
        <v>10.1</v>
      </c>
    </row>
    <row r="227" spans="1:8">
      <c r="A227" s="1948">
        <v>24</v>
      </c>
      <c r="B227" s="1949">
        <v>3</v>
      </c>
      <c r="C227" s="1942" t="s">
        <v>405</v>
      </c>
      <c r="D227" s="1952">
        <v>153149688.36000001</v>
      </c>
      <c r="E227" s="1953">
        <v>151820183.59999999</v>
      </c>
      <c r="F227" s="1953">
        <v>1329504.76</v>
      </c>
      <c r="G227" s="1944">
        <v>99.1</v>
      </c>
      <c r="H227" s="1940">
        <v>0.9</v>
      </c>
    </row>
    <row r="228" spans="1:8">
      <c r="A228" s="1948">
        <v>24</v>
      </c>
      <c r="B228" s="1949">
        <v>4</v>
      </c>
      <c r="C228" s="1942" t="s">
        <v>406</v>
      </c>
      <c r="D228" s="1952">
        <v>30214084.420000002</v>
      </c>
      <c r="E228" s="1953">
        <v>29909425.920000002</v>
      </c>
      <c r="F228" s="1953">
        <v>304658.5</v>
      </c>
      <c r="G228" s="1944">
        <v>99</v>
      </c>
      <c r="H228" s="1940">
        <v>1</v>
      </c>
    </row>
    <row r="229" spans="1:8">
      <c r="A229" s="1948">
        <v>24</v>
      </c>
      <c r="B229" s="1949">
        <v>5</v>
      </c>
      <c r="C229" s="1942" t="s">
        <v>407</v>
      </c>
      <c r="D229" s="1952">
        <v>71428245.709999993</v>
      </c>
      <c r="E229" s="1953">
        <v>57855742.170000002</v>
      </c>
      <c r="F229" s="1953">
        <v>13572503.539999999</v>
      </c>
      <c r="G229" s="1944">
        <v>81</v>
      </c>
      <c r="H229" s="1940">
        <v>19</v>
      </c>
    </row>
    <row r="230" spans="1:8">
      <c r="A230" s="1948">
        <v>24</v>
      </c>
      <c r="B230" s="1949">
        <v>6</v>
      </c>
      <c r="C230" s="1942" t="s">
        <v>408</v>
      </c>
      <c r="D230" s="1952">
        <v>43295869.329999998</v>
      </c>
      <c r="E230" s="1953">
        <v>42672593.950000003</v>
      </c>
      <c r="F230" s="1953">
        <v>623275.38</v>
      </c>
      <c r="G230" s="1944">
        <v>98.6</v>
      </c>
      <c r="H230" s="1940">
        <v>1.4</v>
      </c>
    </row>
    <row r="231" spans="1:8">
      <c r="A231" s="1948">
        <v>24</v>
      </c>
      <c r="B231" s="1949">
        <v>7</v>
      </c>
      <c r="C231" s="1942" t="s">
        <v>409</v>
      </c>
      <c r="D231" s="1952">
        <v>63976184.079999998</v>
      </c>
      <c r="E231" s="1953">
        <v>63490100.340000004</v>
      </c>
      <c r="F231" s="1953">
        <v>486083.74</v>
      </c>
      <c r="G231" s="1944">
        <v>99.2</v>
      </c>
      <c r="H231" s="1940">
        <v>0.8</v>
      </c>
    </row>
    <row r="232" spans="1:8">
      <c r="A232" s="1948">
        <v>24</v>
      </c>
      <c r="B232" s="1949">
        <v>8</v>
      </c>
      <c r="C232" s="1942" t="s">
        <v>410</v>
      </c>
      <c r="D232" s="1952">
        <v>86980097.159999996</v>
      </c>
      <c r="E232" s="1953">
        <v>83599578.099999994</v>
      </c>
      <c r="F232" s="1953">
        <v>3380519.06</v>
      </c>
      <c r="G232" s="1944">
        <v>96.1</v>
      </c>
      <c r="H232" s="1940">
        <v>3.9</v>
      </c>
    </row>
    <row r="233" spans="1:8">
      <c r="A233" s="1948">
        <v>24</v>
      </c>
      <c r="B233" s="1949">
        <v>9</v>
      </c>
      <c r="C233" s="1942" t="s">
        <v>411</v>
      </c>
      <c r="D233" s="1952">
        <v>44422827.240000002</v>
      </c>
      <c r="E233" s="1953">
        <v>44284117.240000002</v>
      </c>
      <c r="F233" s="1953">
        <v>138710</v>
      </c>
      <c r="G233" s="1944">
        <v>99.7</v>
      </c>
      <c r="H233" s="1940">
        <v>0.3</v>
      </c>
    </row>
    <row r="234" spans="1:8">
      <c r="A234" s="1948">
        <v>24</v>
      </c>
      <c r="B234" s="1949">
        <v>10</v>
      </c>
      <c r="C234" s="1942" t="s">
        <v>412</v>
      </c>
      <c r="D234" s="1952">
        <v>81141783.069999993</v>
      </c>
      <c r="E234" s="1953">
        <v>80238623.719999999</v>
      </c>
      <c r="F234" s="1953">
        <v>903159.35</v>
      </c>
      <c r="G234" s="1944">
        <v>98.9</v>
      </c>
      <c r="H234" s="1940">
        <v>1.1000000000000001</v>
      </c>
    </row>
    <row r="235" spans="1:8">
      <c r="A235" s="1948">
        <v>24</v>
      </c>
      <c r="B235" s="1949">
        <v>11</v>
      </c>
      <c r="C235" s="1942" t="s">
        <v>413</v>
      </c>
      <c r="D235" s="1952">
        <v>89941534.629999995</v>
      </c>
      <c r="E235" s="1953">
        <v>89202356.780000001</v>
      </c>
      <c r="F235" s="1953">
        <v>739177.85</v>
      </c>
      <c r="G235" s="1944">
        <v>99.2</v>
      </c>
      <c r="H235" s="1940">
        <v>0.8</v>
      </c>
    </row>
    <row r="236" spans="1:8">
      <c r="A236" s="1948">
        <v>24</v>
      </c>
      <c r="B236" s="1949">
        <v>12</v>
      </c>
      <c r="C236" s="1942" t="s">
        <v>414</v>
      </c>
      <c r="D236" s="1952">
        <v>27346059.440000001</v>
      </c>
      <c r="E236" s="1953">
        <v>27320229.440000001</v>
      </c>
      <c r="F236" s="1953">
        <v>25830</v>
      </c>
      <c r="G236" s="1944">
        <v>99.9</v>
      </c>
      <c r="H236" s="1940">
        <v>0.1</v>
      </c>
    </row>
    <row r="237" spans="1:8">
      <c r="A237" s="1948">
        <v>24</v>
      </c>
      <c r="B237" s="1949">
        <v>13</v>
      </c>
      <c r="C237" s="1942" t="s">
        <v>415</v>
      </c>
      <c r="D237" s="1952">
        <v>155004062.96000001</v>
      </c>
      <c r="E237" s="1953">
        <v>153778229.81</v>
      </c>
      <c r="F237" s="1953">
        <v>1225833.1499999999</v>
      </c>
      <c r="G237" s="1944">
        <v>99.2</v>
      </c>
      <c r="H237" s="1940">
        <v>0.8</v>
      </c>
    </row>
    <row r="238" spans="1:8">
      <c r="A238" s="1948">
        <v>24</v>
      </c>
      <c r="B238" s="1949">
        <v>14</v>
      </c>
      <c r="C238" s="1942" t="s">
        <v>416</v>
      </c>
      <c r="D238" s="1952">
        <v>35496740.32</v>
      </c>
      <c r="E238" s="1953">
        <v>33631756.969999999</v>
      </c>
      <c r="F238" s="1953">
        <v>1864983.35</v>
      </c>
      <c r="G238" s="1944">
        <v>94.7</v>
      </c>
      <c r="H238" s="1940">
        <v>5.3</v>
      </c>
    </row>
    <row r="239" spans="1:8">
      <c r="A239" s="1948">
        <v>24</v>
      </c>
      <c r="B239" s="1949">
        <v>15</v>
      </c>
      <c r="C239" s="1942" t="s">
        <v>417</v>
      </c>
      <c r="D239" s="1952">
        <v>134514004.63</v>
      </c>
      <c r="E239" s="1953">
        <v>131631334.76000001</v>
      </c>
      <c r="F239" s="1953">
        <v>2882669.87</v>
      </c>
      <c r="G239" s="1944">
        <v>97.9</v>
      </c>
      <c r="H239" s="1940">
        <v>2.1</v>
      </c>
    </row>
    <row r="240" spans="1:8">
      <c r="A240" s="1948">
        <v>24</v>
      </c>
      <c r="B240" s="1949">
        <v>16</v>
      </c>
      <c r="C240" s="1942" t="s">
        <v>418</v>
      </c>
      <c r="D240" s="1952">
        <v>86027883.069999993</v>
      </c>
      <c r="E240" s="1953">
        <v>85787551.140000001</v>
      </c>
      <c r="F240" s="1953">
        <v>240331.93</v>
      </c>
      <c r="G240" s="1944">
        <v>99.7</v>
      </c>
      <c r="H240" s="1940">
        <v>0.3</v>
      </c>
    </row>
    <row r="241" spans="1:8">
      <c r="A241" s="1948">
        <v>24</v>
      </c>
      <c r="B241" s="1949">
        <v>17</v>
      </c>
      <c r="C241" s="1942" t="s">
        <v>419</v>
      </c>
      <c r="D241" s="1952">
        <v>199259526.19999999</v>
      </c>
      <c r="E241" s="1953">
        <v>161247191.37</v>
      </c>
      <c r="F241" s="1953">
        <v>38012334.829999998</v>
      </c>
      <c r="G241" s="1944">
        <v>80.900000000000006</v>
      </c>
      <c r="H241" s="1940">
        <v>19.100000000000001</v>
      </c>
    </row>
    <row r="242" spans="1:8">
      <c r="A242" s="1948">
        <v>26</v>
      </c>
      <c r="B242" s="1949">
        <v>1</v>
      </c>
      <c r="C242" s="1942" t="s">
        <v>420</v>
      </c>
      <c r="D242" s="1952">
        <v>72139271.739999995</v>
      </c>
      <c r="E242" s="1953">
        <v>71173202.939999998</v>
      </c>
      <c r="F242" s="1953">
        <v>966068.8</v>
      </c>
      <c r="G242" s="1944">
        <v>98.7</v>
      </c>
      <c r="H242" s="1940">
        <v>1.3</v>
      </c>
    </row>
    <row r="243" spans="1:8">
      <c r="A243" s="1948">
        <v>26</v>
      </c>
      <c r="B243" s="1949">
        <v>2</v>
      </c>
      <c r="C243" s="1942" t="s">
        <v>421</v>
      </c>
      <c r="D243" s="1952">
        <v>72239412.549999997</v>
      </c>
      <c r="E243" s="1953">
        <v>71607605.549999997</v>
      </c>
      <c r="F243" s="1953">
        <v>631807</v>
      </c>
      <c r="G243" s="1944">
        <v>99.1</v>
      </c>
      <c r="H243" s="1940">
        <v>0.9</v>
      </c>
    </row>
    <row r="244" spans="1:8">
      <c r="A244" s="1948">
        <v>26</v>
      </c>
      <c r="B244" s="1949">
        <v>3</v>
      </c>
      <c r="C244" s="1942" t="s">
        <v>422</v>
      </c>
      <c r="D244" s="1952">
        <v>44025819.119999997</v>
      </c>
      <c r="E244" s="1953">
        <v>40198476.759999998</v>
      </c>
      <c r="F244" s="1953">
        <v>3827342.36</v>
      </c>
      <c r="G244" s="1944">
        <v>91.3</v>
      </c>
      <c r="H244" s="1940">
        <v>8.6999999999999993</v>
      </c>
    </row>
    <row r="245" spans="1:8">
      <c r="A245" s="1948">
        <v>26</v>
      </c>
      <c r="B245" s="1949">
        <v>4</v>
      </c>
      <c r="C245" s="1942" t="s">
        <v>423</v>
      </c>
      <c r="D245" s="1952">
        <v>57498863.759999998</v>
      </c>
      <c r="E245" s="1953">
        <v>49269230.329999998</v>
      </c>
      <c r="F245" s="1953">
        <v>8229633.4299999997</v>
      </c>
      <c r="G245" s="1944">
        <v>85.7</v>
      </c>
      <c r="H245" s="1940">
        <v>14.3</v>
      </c>
    </row>
    <row r="246" spans="1:8">
      <c r="A246" s="1948">
        <v>26</v>
      </c>
      <c r="B246" s="1949">
        <v>5</v>
      </c>
      <c r="C246" s="1942" t="s">
        <v>424</v>
      </c>
      <c r="D246" s="1952">
        <v>74918552.159999996</v>
      </c>
      <c r="E246" s="1953">
        <v>74712766.159999996</v>
      </c>
      <c r="F246" s="1953">
        <v>205786</v>
      </c>
      <c r="G246" s="1944">
        <v>99.7</v>
      </c>
      <c r="H246" s="1940">
        <v>0.3</v>
      </c>
    </row>
    <row r="247" spans="1:8">
      <c r="A247" s="1948">
        <v>26</v>
      </c>
      <c r="B247" s="1949">
        <v>6</v>
      </c>
      <c r="C247" s="1942" t="s">
        <v>425</v>
      </c>
      <c r="D247" s="1952">
        <v>62193984.82</v>
      </c>
      <c r="E247" s="1953">
        <v>58318312.109999999</v>
      </c>
      <c r="F247" s="1953">
        <v>3875672.71</v>
      </c>
      <c r="G247" s="1944">
        <v>93.8</v>
      </c>
      <c r="H247" s="1940">
        <v>6.2</v>
      </c>
    </row>
    <row r="248" spans="1:8">
      <c r="A248" s="1948">
        <v>26</v>
      </c>
      <c r="B248" s="1949">
        <v>7</v>
      </c>
      <c r="C248" s="1942" t="s">
        <v>426</v>
      </c>
      <c r="D248" s="1952">
        <v>151313810.06999999</v>
      </c>
      <c r="E248" s="1953">
        <v>127835857.5</v>
      </c>
      <c r="F248" s="1953">
        <v>23477952.57</v>
      </c>
      <c r="G248" s="1944">
        <v>84.5</v>
      </c>
      <c r="H248" s="1940">
        <v>15.5</v>
      </c>
    </row>
    <row r="249" spans="1:8">
      <c r="A249" s="1948">
        <v>26</v>
      </c>
      <c r="B249" s="1949">
        <v>8</v>
      </c>
      <c r="C249" s="1942" t="s">
        <v>427</v>
      </c>
      <c r="D249" s="1952">
        <v>38229185.149999999</v>
      </c>
      <c r="E249" s="1953">
        <v>38134319.149999999</v>
      </c>
      <c r="F249" s="1953">
        <v>94866</v>
      </c>
      <c r="G249" s="1944">
        <v>99.8</v>
      </c>
      <c r="H249" s="1940">
        <v>0.2</v>
      </c>
    </row>
    <row r="250" spans="1:8">
      <c r="A250" s="1948">
        <v>26</v>
      </c>
      <c r="B250" s="1949">
        <v>9</v>
      </c>
      <c r="C250" s="1942" t="s">
        <v>428</v>
      </c>
      <c r="D250" s="1952">
        <v>71083452.510000005</v>
      </c>
      <c r="E250" s="1953">
        <v>70453452.510000005</v>
      </c>
      <c r="F250" s="1953">
        <v>630000</v>
      </c>
      <c r="G250" s="1944">
        <v>99.1</v>
      </c>
      <c r="H250" s="1940">
        <v>0.9</v>
      </c>
    </row>
    <row r="251" spans="1:8">
      <c r="A251" s="1948">
        <v>26</v>
      </c>
      <c r="B251" s="1949">
        <v>10</v>
      </c>
      <c r="C251" s="1942" t="s">
        <v>429</v>
      </c>
      <c r="D251" s="1952">
        <v>94406917.709999993</v>
      </c>
      <c r="E251" s="1953">
        <v>94293507.709999993</v>
      </c>
      <c r="F251" s="1953">
        <v>113410</v>
      </c>
      <c r="G251" s="1944">
        <v>99.9</v>
      </c>
      <c r="H251" s="1940">
        <v>0.1</v>
      </c>
    </row>
    <row r="252" spans="1:8">
      <c r="A252" s="1948">
        <v>26</v>
      </c>
      <c r="B252" s="1949">
        <v>11</v>
      </c>
      <c r="C252" s="1942" t="s">
        <v>430</v>
      </c>
      <c r="D252" s="1952">
        <v>84349699.049999997</v>
      </c>
      <c r="E252" s="1953">
        <v>78340222.150000006</v>
      </c>
      <c r="F252" s="1953">
        <v>6009476.9000000004</v>
      </c>
      <c r="G252" s="1944">
        <v>92.9</v>
      </c>
      <c r="H252" s="1940">
        <v>7.1</v>
      </c>
    </row>
    <row r="253" spans="1:8">
      <c r="A253" s="1948">
        <v>26</v>
      </c>
      <c r="B253" s="1949">
        <v>12</v>
      </c>
      <c r="C253" s="1942" t="s">
        <v>431</v>
      </c>
      <c r="D253" s="1952">
        <v>66806777.030000001</v>
      </c>
      <c r="E253" s="1953">
        <v>60257476.299999997</v>
      </c>
      <c r="F253" s="1953">
        <v>6549300.7300000004</v>
      </c>
      <c r="G253" s="1944">
        <v>90.2</v>
      </c>
      <c r="H253" s="1940">
        <v>9.8000000000000007</v>
      </c>
    </row>
    <row r="254" spans="1:8">
      <c r="A254" s="1948">
        <v>26</v>
      </c>
      <c r="B254" s="1949">
        <v>13</v>
      </c>
      <c r="C254" s="1942" t="s">
        <v>432</v>
      </c>
      <c r="D254" s="1952">
        <v>40621171.049999997</v>
      </c>
      <c r="E254" s="1953">
        <v>40268150.829999998</v>
      </c>
      <c r="F254" s="1953">
        <v>353020.22</v>
      </c>
      <c r="G254" s="1944">
        <v>99.1</v>
      </c>
      <c r="H254" s="1940">
        <v>0.9</v>
      </c>
    </row>
    <row r="255" spans="1:8">
      <c r="A255" s="1948">
        <v>28</v>
      </c>
      <c r="B255" s="1949">
        <v>1</v>
      </c>
      <c r="C255" s="1942" t="s">
        <v>433</v>
      </c>
      <c r="D255" s="1952">
        <v>62177216.909999996</v>
      </c>
      <c r="E255" s="1953">
        <v>53546023.219999999</v>
      </c>
      <c r="F255" s="1953">
        <v>8631193.6899999995</v>
      </c>
      <c r="G255" s="1944">
        <v>86.1</v>
      </c>
      <c r="H255" s="1940">
        <v>13.9</v>
      </c>
    </row>
    <row r="256" spans="1:8">
      <c r="A256" s="1948">
        <v>28</v>
      </c>
      <c r="B256" s="1949">
        <v>2</v>
      </c>
      <c r="C256" s="1942" t="s">
        <v>434</v>
      </c>
      <c r="D256" s="1952">
        <v>30641827.670000002</v>
      </c>
      <c r="E256" s="1953">
        <v>30467644.170000002</v>
      </c>
      <c r="F256" s="1953">
        <v>174183.5</v>
      </c>
      <c r="G256" s="1944">
        <v>99.4</v>
      </c>
      <c r="H256" s="1940">
        <v>0.6</v>
      </c>
    </row>
    <row r="257" spans="1:8">
      <c r="A257" s="1948">
        <v>28</v>
      </c>
      <c r="B257" s="1949">
        <v>3</v>
      </c>
      <c r="C257" s="1942" t="s">
        <v>435</v>
      </c>
      <c r="D257" s="1952">
        <v>74153484.150000006</v>
      </c>
      <c r="E257" s="1953">
        <v>58997047.43</v>
      </c>
      <c r="F257" s="1953">
        <v>15156436.720000001</v>
      </c>
      <c r="G257" s="1944">
        <v>79.599999999999994</v>
      </c>
      <c r="H257" s="1940">
        <v>20.399999999999999</v>
      </c>
    </row>
    <row r="258" spans="1:8">
      <c r="A258" s="1948">
        <v>28</v>
      </c>
      <c r="B258" s="1949">
        <v>4</v>
      </c>
      <c r="C258" s="1942" t="s">
        <v>436</v>
      </c>
      <c r="D258" s="1952">
        <v>34981220.329999998</v>
      </c>
      <c r="E258" s="1953">
        <v>25964069.98</v>
      </c>
      <c r="F258" s="1953">
        <v>9017150.3499999996</v>
      </c>
      <c r="G258" s="1944">
        <v>74.2</v>
      </c>
      <c r="H258" s="1940">
        <v>25.8</v>
      </c>
    </row>
    <row r="259" spans="1:8">
      <c r="A259" s="1948">
        <v>28</v>
      </c>
      <c r="B259" s="1949">
        <v>5</v>
      </c>
      <c r="C259" s="1942" t="s">
        <v>437</v>
      </c>
      <c r="D259" s="1952">
        <v>133781215.77</v>
      </c>
      <c r="E259" s="1953">
        <v>118251053.77</v>
      </c>
      <c r="F259" s="1953">
        <v>15530162</v>
      </c>
      <c r="G259" s="1944">
        <v>88.4</v>
      </c>
      <c r="H259" s="1940">
        <v>11.6</v>
      </c>
    </row>
    <row r="260" spans="1:8">
      <c r="A260" s="1948">
        <v>28</v>
      </c>
      <c r="B260" s="1949">
        <v>6</v>
      </c>
      <c r="C260" s="1942" t="s">
        <v>438</v>
      </c>
      <c r="D260" s="1952">
        <v>68380258.469999999</v>
      </c>
      <c r="E260" s="1953">
        <v>67686979.010000005</v>
      </c>
      <c r="F260" s="1953">
        <v>693279.46</v>
      </c>
      <c r="G260" s="1944">
        <v>99</v>
      </c>
      <c r="H260" s="1940">
        <v>1</v>
      </c>
    </row>
    <row r="261" spans="1:8">
      <c r="A261" s="1948">
        <v>28</v>
      </c>
      <c r="B261" s="1949">
        <v>7</v>
      </c>
      <c r="C261" s="1942" t="s">
        <v>439</v>
      </c>
      <c r="D261" s="1952">
        <v>98533935.5</v>
      </c>
      <c r="E261" s="1953">
        <v>98152457</v>
      </c>
      <c r="F261" s="1953">
        <v>381478.5</v>
      </c>
      <c r="G261" s="1944">
        <v>99.6</v>
      </c>
      <c r="H261" s="1940">
        <v>0.4</v>
      </c>
    </row>
    <row r="262" spans="1:8">
      <c r="A262" s="1948">
        <v>28</v>
      </c>
      <c r="B262" s="1949">
        <v>8</v>
      </c>
      <c r="C262" s="1942" t="s">
        <v>440</v>
      </c>
      <c r="D262" s="1952">
        <v>60512471.109999999</v>
      </c>
      <c r="E262" s="1953">
        <v>54478469.240000002</v>
      </c>
      <c r="F262" s="1953">
        <v>6034001.8700000001</v>
      </c>
      <c r="G262" s="1944">
        <v>90</v>
      </c>
      <c r="H262" s="1940">
        <v>10</v>
      </c>
    </row>
    <row r="263" spans="1:8">
      <c r="A263" s="1948">
        <v>28</v>
      </c>
      <c r="B263" s="1949">
        <v>9</v>
      </c>
      <c r="C263" s="1942" t="s">
        <v>441</v>
      </c>
      <c r="D263" s="1952">
        <v>40965961.439999998</v>
      </c>
      <c r="E263" s="1953">
        <v>40186364.369999997</v>
      </c>
      <c r="F263" s="1953">
        <v>779597.07</v>
      </c>
      <c r="G263" s="1944">
        <v>98.1</v>
      </c>
      <c r="H263" s="1940">
        <v>1.9</v>
      </c>
    </row>
    <row r="264" spans="1:8">
      <c r="A264" s="1948">
        <v>28</v>
      </c>
      <c r="B264" s="1949">
        <v>10</v>
      </c>
      <c r="C264" s="1942" t="s">
        <v>442</v>
      </c>
      <c r="D264" s="1952">
        <v>40597983.840000004</v>
      </c>
      <c r="E264" s="1953">
        <v>40344565.200000003</v>
      </c>
      <c r="F264" s="1953">
        <v>253418.64</v>
      </c>
      <c r="G264" s="1944">
        <v>99.4</v>
      </c>
      <c r="H264" s="1940">
        <v>0.6</v>
      </c>
    </row>
    <row r="265" spans="1:8">
      <c r="A265" s="1948">
        <v>28</v>
      </c>
      <c r="B265" s="1949">
        <v>11</v>
      </c>
      <c r="C265" s="1942" t="s">
        <v>443</v>
      </c>
      <c r="D265" s="1952">
        <v>40962286.789999999</v>
      </c>
      <c r="E265" s="1953">
        <v>37871942.789999999</v>
      </c>
      <c r="F265" s="1953">
        <v>3090344</v>
      </c>
      <c r="G265" s="1944">
        <v>92.5</v>
      </c>
      <c r="H265" s="1940">
        <v>7.5</v>
      </c>
    </row>
    <row r="266" spans="1:8">
      <c r="A266" s="1948">
        <v>28</v>
      </c>
      <c r="B266" s="1949">
        <v>12</v>
      </c>
      <c r="C266" s="1942" t="s">
        <v>444</v>
      </c>
      <c r="D266" s="1952">
        <v>32317599.649999999</v>
      </c>
      <c r="E266" s="1953">
        <v>30488697.34</v>
      </c>
      <c r="F266" s="1953">
        <v>1828902.31</v>
      </c>
      <c r="G266" s="1944">
        <v>94.3</v>
      </c>
      <c r="H266" s="1940">
        <v>5.7</v>
      </c>
    </row>
    <row r="267" spans="1:8">
      <c r="A267" s="1948">
        <v>28</v>
      </c>
      <c r="B267" s="1949">
        <v>13</v>
      </c>
      <c r="C267" s="1942" t="s">
        <v>445</v>
      </c>
      <c r="D267" s="1952">
        <v>37807456.520000003</v>
      </c>
      <c r="E267" s="1953">
        <v>37758491.509999998</v>
      </c>
      <c r="F267" s="1953">
        <v>48965.01</v>
      </c>
      <c r="G267" s="1944">
        <v>99.9</v>
      </c>
      <c r="H267" s="1940">
        <v>0.1</v>
      </c>
    </row>
    <row r="268" spans="1:8">
      <c r="A268" s="1948">
        <v>28</v>
      </c>
      <c r="B268" s="1949">
        <v>14</v>
      </c>
      <c r="C268" s="1942" t="s">
        <v>446</v>
      </c>
      <c r="D268" s="1952">
        <v>63929176.020000003</v>
      </c>
      <c r="E268" s="1953">
        <v>63146056.590000004</v>
      </c>
      <c r="F268" s="1953">
        <v>783119.43</v>
      </c>
      <c r="G268" s="1944">
        <v>98.8</v>
      </c>
      <c r="H268" s="1940">
        <v>1.2</v>
      </c>
    </row>
    <row r="269" spans="1:8">
      <c r="A269" s="1948">
        <v>28</v>
      </c>
      <c r="B269" s="1949">
        <v>15</v>
      </c>
      <c r="C269" s="1942" t="s">
        <v>447</v>
      </c>
      <c r="D269" s="1952">
        <v>127059417.75</v>
      </c>
      <c r="E269" s="1953">
        <v>123321793.92</v>
      </c>
      <c r="F269" s="1953">
        <v>3737623.83</v>
      </c>
      <c r="G269" s="1944">
        <v>97.1</v>
      </c>
      <c r="H269" s="1940">
        <v>2.9</v>
      </c>
    </row>
    <row r="270" spans="1:8">
      <c r="A270" s="1948">
        <v>28</v>
      </c>
      <c r="B270" s="1949">
        <v>16</v>
      </c>
      <c r="C270" s="1942" t="s">
        <v>448</v>
      </c>
      <c r="D270" s="1952">
        <v>54344542.869999997</v>
      </c>
      <c r="E270" s="1953">
        <v>53689792.880000003</v>
      </c>
      <c r="F270" s="1953">
        <v>654749.99</v>
      </c>
      <c r="G270" s="1944">
        <v>98.8</v>
      </c>
      <c r="H270" s="1940">
        <v>1.2</v>
      </c>
    </row>
    <row r="271" spans="1:8">
      <c r="A271" s="1948">
        <v>28</v>
      </c>
      <c r="B271" s="1949">
        <v>17</v>
      </c>
      <c r="C271" s="1942" t="s">
        <v>449</v>
      </c>
      <c r="D271" s="1952">
        <v>60844094.770000003</v>
      </c>
      <c r="E271" s="1953">
        <v>57104438.75</v>
      </c>
      <c r="F271" s="1953">
        <v>3739656.02</v>
      </c>
      <c r="G271" s="1944">
        <v>93.9</v>
      </c>
      <c r="H271" s="1940">
        <v>6.1</v>
      </c>
    </row>
    <row r="272" spans="1:8">
      <c r="A272" s="1948">
        <v>28</v>
      </c>
      <c r="B272" s="1949">
        <v>18</v>
      </c>
      <c r="C272" s="1942" t="s">
        <v>450</v>
      </c>
      <c r="D272" s="1952">
        <v>24434802.559999999</v>
      </c>
      <c r="E272" s="1953">
        <v>24114347.489999998</v>
      </c>
      <c r="F272" s="1953">
        <v>320455.07</v>
      </c>
      <c r="G272" s="1944">
        <v>98.7</v>
      </c>
      <c r="H272" s="1940">
        <v>1.3</v>
      </c>
    </row>
    <row r="273" spans="1:8">
      <c r="A273" s="1948">
        <v>28</v>
      </c>
      <c r="B273" s="1949">
        <v>19</v>
      </c>
      <c r="C273" s="1942" t="s">
        <v>451</v>
      </c>
      <c r="D273" s="1952">
        <v>31883100.390000001</v>
      </c>
      <c r="E273" s="1953">
        <v>23399495.02</v>
      </c>
      <c r="F273" s="1953">
        <v>8483605.3699999992</v>
      </c>
      <c r="G273" s="1944">
        <v>73.400000000000006</v>
      </c>
      <c r="H273" s="1940">
        <v>26.6</v>
      </c>
    </row>
    <row r="274" spans="1:8">
      <c r="A274" s="1948">
        <v>30</v>
      </c>
      <c r="B274" s="1949">
        <v>1</v>
      </c>
      <c r="C274" s="1942" t="s">
        <v>452</v>
      </c>
      <c r="D274" s="1952">
        <v>44063139.590000004</v>
      </c>
      <c r="E274" s="1953">
        <v>43757774.710000001</v>
      </c>
      <c r="F274" s="1953">
        <v>305364.88</v>
      </c>
      <c r="G274" s="1944">
        <v>99.3</v>
      </c>
      <c r="H274" s="1940">
        <v>0.7</v>
      </c>
    </row>
    <row r="275" spans="1:8">
      <c r="A275" s="1948">
        <v>30</v>
      </c>
      <c r="B275" s="1949">
        <v>2</v>
      </c>
      <c r="C275" s="1942" t="s">
        <v>453</v>
      </c>
      <c r="D275" s="1952">
        <v>90792065.659999996</v>
      </c>
      <c r="E275" s="1953">
        <v>84172281.590000004</v>
      </c>
      <c r="F275" s="1953">
        <v>6619784.0700000003</v>
      </c>
      <c r="G275" s="1944">
        <v>92.7</v>
      </c>
      <c r="H275" s="1940">
        <v>7.3</v>
      </c>
    </row>
    <row r="276" spans="1:8">
      <c r="A276" s="1948">
        <v>30</v>
      </c>
      <c r="B276" s="1949">
        <v>3</v>
      </c>
      <c r="C276" s="1942" t="s">
        <v>454</v>
      </c>
      <c r="D276" s="1952">
        <v>172999709.68000001</v>
      </c>
      <c r="E276" s="1953">
        <v>160839503.69</v>
      </c>
      <c r="F276" s="1953">
        <v>12160205.99</v>
      </c>
      <c r="G276" s="1944">
        <v>93</v>
      </c>
      <c r="H276" s="1940">
        <v>7</v>
      </c>
    </row>
    <row r="277" spans="1:8">
      <c r="A277" s="1948">
        <v>30</v>
      </c>
      <c r="B277" s="1949">
        <v>4</v>
      </c>
      <c r="C277" s="1942" t="s">
        <v>455</v>
      </c>
      <c r="D277" s="1952">
        <v>54102297.600000001</v>
      </c>
      <c r="E277" s="1953">
        <v>52656150.600000001</v>
      </c>
      <c r="F277" s="1953">
        <v>1446147</v>
      </c>
      <c r="G277" s="1944">
        <v>97.3</v>
      </c>
      <c r="H277" s="1940">
        <v>2.7</v>
      </c>
    </row>
    <row r="278" spans="1:8">
      <c r="A278" s="1948">
        <v>30</v>
      </c>
      <c r="B278" s="1949">
        <v>5</v>
      </c>
      <c r="C278" s="1942" t="s">
        <v>313</v>
      </c>
      <c r="D278" s="1952">
        <v>35926737.240000002</v>
      </c>
      <c r="E278" s="1953">
        <v>34777697.399999999</v>
      </c>
      <c r="F278" s="1953">
        <v>1149039.8400000001</v>
      </c>
      <c r="G278" s="1944">
        <v>96.8</v>
      </c>
      <c r="H278" s="1940">
        <v>3.2</v>
      </c>
    </row>
    <row r="279" spans="1:8">
      <c r="A279" s="1948">
        <v>30</v>
      </c>
      <c r="B279" s="1949">
        <v>6</v>
      </c>
      <c r="C279" s="1942" t="s">
        <v>456</v>
      </c>
      <c r="D279" s="1952">
        <v>70866728.989999995</v>
      </c>
      <c r="E279" s="1953">
        <v>70356775.319999993</v>
      </c>
      <c r="F279" s="1953">
        <v>509953.67</v>
      </c>
      <c r="G279" s="1944">
        <v>99.3</v>
      </c>
      <c r="H279" s="1940">
        <v>0.7</v>
      </c>
    </row>
    <row r="280" spans="1:8">
      <c r="A280" s="1948">
        <v>30</v>
      </c>
      <c r="B280" s="1949">
        <v>7</v>
      </c>
      <c r="C280" s="1942" t="s">
        <v>457</v>
      </c>
      <c r="D280" s="1952">
        <v>33048946.300000001</v>
      </c>
      <c r="E280" s="1953">
        <v>26662117.809999999</v>
      </c>
      <c r="F280" s="1953">
        <v>6386828.4900000002</v>
      </c>
      <c r="G280" s="1944">
        <v>80.7</v>
      </c>
      <c r="H280" s="1940">
        <v>19.3</v>
      </c>
    </row>
    <row r="281" spans="1:8">
      <c r="A281" s="1948">
        <v>30</v>
      </c>
      <c r="B281" s="1949">
        <v>8</v>
      </c>
      <c r="C281" s="1942" t="s">
        <v>458</v>
      </c>
      <c r="D281" s="1952">
        <v>44823555.359999999</v>
      </c>
      <c r="E281" s="1953">
        <v>44823555.359999999</v>
      </c>
      <c r="F281" s="1953">
        <v>0</v>
      </c>
      <c r="G281" s="1944">
        <v>100</v>
      </c>
      <c r="H281" s="1940">
        <v>0</v>
      </c>
    </row>
    <row r="282" spans="1:8">
      <c r="A282" s="1948">
        <v>30</v>
      </c>
      <c r="B282" s="1949">
        <v>9</v>
      </c>
      <c r="C282" s="1942" t="s">
        <v>459</v>
      </c>
      <c r="D282" s="1952">
        <v>70766620.019999996</v>
      </c>
      <c r="E282" s="1953">
        <v>68417795.519999996</v>
      </c>
      <c r="F282" s="1953">
        <v>2348824.5</v>
      </c>
      <c r="G282" s="1944">
        <v>96.7</v>
      </c>
      <c r="H282" s="1940">
        <v>3.3</v>
      </c>
    </row>
    <row r="283" spans="1:8">
      <c r="A283" s="1948">
        <v>30</v>
      </c>
      <c r="B283" s="1949">
        <v>10</v>
      </c>
      <c r="C283" s="1942" t="s">
        <v>460</v>
      </c>
      <c r="D283" s="1952">
        <v>58038297.719999999</v>
      </c>
      <c r="E283" s="1953">
        <v>57239733.619999997</v>
      </c>
      <c r="F283" s="1953">
        <v>798564.1</v>
      </c>
      <c r="G283" s="1944">
        <v>98.6</v>
      </c>
      <c r="H283" s="1940">
        <v>1.4</v>
      </c>
    </row>
    <row r="284" spans="1:8">
      <c r="A284" s="1948">
        <v>30</v>
      </c>
      <c r="B284" s="1949">
        <v>11</v>
      </c>
      <c r="C284" s="1942" t="s">
        <v>461</v>
      </c>
      <c r="D284" s="1952">
        <v>59799388.880000003</v>
      </c>
      <c r="E284" s="1953">
        <v>52459799.409999996</v>
      </c>
      <c r="F284" s="1953">
        <v>7339589.4699999997</v>
      </c>
      <c r="G284" s="1944">
        <v>87.7</v>
      </c>
      <c r="H284" s="1940">
        <v>12.3</v>
      </c>
    </row>
    <row r="285" spans="1:8">
      <c r="A285" s="1948">
        <v>30</v>
      </c>
      <c r="B285" s="1949">
        <v>12</v>
      </c>
      <c r="C285" s="1942" t="s">
        <v>462</v>
      </c>
      <c r="D285" s="1952">
        <v>91245078.680000007</v>
      </c>
      <c r="E285" s="1953">
        <v>84143492.469999999</v>
      </c>
      <c r="F285" s="1953">
        <v>7101586.21</v>
      </c>
      <c r="G285" s="1944">
        <v>92.2</v>
      </c>
      <c r="H285" s="1940">
        <v>7.8</v>
      </c>
    </row>
    <row r="286" spans="1:8">
      <c r="A286" s="1948">
        <v>30</v>
      </c>
      <c r="B286" s="1949">
        <v>13</v>
      </c>
      <c r="C286" s="1942" t="s">
        <v>463</v>
      </c>
      <c r="D286" s="1952">
        <v>23008507.640000001</v>
      </c>
      <c r="E286" s="1953">
        <v>22282389.940000001</v>
      </c>
      <c r="F286" s="1953">
        <v>726117.7</v>
      </c>
      <c r="G286" s="1944">
        <v>96.8</v>
      </c>
      <c r="H286" s="1940">
        <v>3.2</v>
      </c>
    </row>
    <row r="287" spans="1:8">
      <c r="A287" s="1948">
        <v>30</v>
      </c>
      <c r="B287" s="1949">
        <v>14</v>
      </c>
      <c r="C287" s="1942" t="s">
        <v>464</v>
      </c>
      <c r="D287" s="1952">
        <v>35549899.109999999</v>
      </c>
      <c r="E287" s="1953">
        <v>25173509.809999999</v>
      </c>
      <c r="F287" s="1953">
        <v>10376389.300000001</v>
      </c>
      <c r="G287" s="1944">
        <v>70.8</v>
      </c>
      <c r="H287" s="1940">
        <v>29.2</v>
      </c>
    </row>
    <row r="288" spans="1:8">
      <c r="A288" s="1948">
        <v>30</v>
      </c>
      <c r="B288" s="1949">
        <v>15</v>
      </c>
      <c r="C288" s="1942" t="s">
        <v>465</v>
      </c>
      <c r="D288" s="1952">
        <v>65253184.009999998</v>
      </c>
      <c r="E288" s="1953">
        <v>62838626.460000001</v>
      </c>
      <c r="F288" s="1953">
        <v>2414557.5499999998</v>
      </c>
      <c r="G288" s="1944">
        <v>96.3</v>
      </c>
      <c r="H288" s="1940">
        <v>3.7</v>
      </c>
    </row>
    <row r="289" spans="1:8">
      <c r="A289" s="1948">
        <v>30</v>
      </c>
      <c r="B289" s="1949">
        <v>16</v>
      </c>
      <c r="C289" s="1942" t="s">
        <v>466</v>
      </c>
      <c r="D289" s="1952">
        <v>42144275.969999999</v>
      </c>
      <c r="E289" s="1953">
        <v>41363226.149999999</v>
      </c>
      <c r="F289" s="1953">
        <v>781049.82</v>
      </c>
      <c r="G289" s="1944">
        <v>98.1</v>
      </c>
      <c r="H289" s="1940">
        <v>1.9</v>
      </c>
    </row>
    <row r="290" spans="1:8">
      <c r="A290" s="1948">
        <v>30</v>
      </c>
      <c r="B290" s="1949">
        <v>17</v>
      </c>
      <c r="C290" s="1942" t="s">
        <v>324</v>
      </c>
      <c r="D290" s="1952">
        <v>160134831.30000001</v>
      </c>
      <c r="E290" s="1953">
        <v>157700463.90000001</v>
      </c>
      <c r="F290" s="1953">
        <v>2434367.4</v>
      </c>
      <c r="G290" s="1944">
        <v>98.5</v>
      </c>
      <c r="H290" s="1940">
        <v>1.5</v>
      </c>
    </row>
    <row r="291" spans="1:8">
      <c r="A291" s="1948">
        <v>30</v>
      </c>
      <c r="B291" s="1949">
        <v>18</v>
      </c>
      <c r="C291" s="1942" t="s">
        <v>467</v>
      </c>
      <c r="D291" s="1952">
        <v>46741341.030000001</v>
      </c>
      <c r="E291" s="1953">
        <v>46741341.030000001</v>
      </c>
      <c r="F291" s="1953">
        <v>0</v>
      </c>
      <c r="G291" s="1944">
        <v>100</v>
      </c>
      <c r="H291" s="1940">
        <v>0</v>
      </c>
    </row>
    <row r="292" spans="1:8">
      <c r="A292" s="1948">
        <v>30</v>
      </c>
      <c r="B292" s="1949">
        <v>19</v>
      </c>
      <c r="C292" s="1942" t="s">
        <v>468</v>
      </c>
      <c r="D292" s="1952">
        <v>155024810.68000001</v>
      </c>
      <c r="E292" s="1953">
        <v>147337001.75999999</v>
      </c>
      <c r="F292" s="1953">
        <v>7687808.9199999999</v>
      </c>
      <c r="G292" s="1944">
        <v>95</v>
      </c>
      <c r="H292" s="1940">
        <v>5</v>
      </c>
    </row>
    <row r="293" spans="1:8">
      <c r="A293" s="1948">
        <v>30</v>
      </c>
      <c r="B293" s="1949">
        <v>20</v>
      </c>
      <c r="C293" s="1942" t="s">
        <v>469</v>
      </c>
      <c r="D293" s="1952">
        <v>68661959.079999998</v>
      </c>
      <c r="E293" s="1953">
        <v>45864500.770000003</v>
      </c>
      <c r="F293" s="1953">
        <v>22797458.309999999</v>
      </c>
      <c r="G293" s="1944">
        <v>66.8</v>
      </c>
      <c r="H293" s="1940">
        <v>33.200000000000003</v>
      </c>
    </row>
    <row r="294" spans="1:8">
      <c r="A294" s="1948">
        <v>30</v>
      </c>
      <c r="B294" s="1949">
        <v>21</v>
      </c>
      <c r="C294" s="1942" t="s">
        <v>470</v>
      </c>
      <c r="D294" s="1952">
        <v>180503231.97</v>
      </c>
      <c r="E294" s="1953">
        <v>158754897.87</v>
      </c>
      <c r="F294" s="1953">
        <v>21748334.100000001</v>
      </c>
      <c r="G294" s="1944">
        <v>88</v>
      </c>
      <c r="H294" s="1940">
        <v>12</v>
      </c>
    </row>
    <row r="295" spans="1:8">
      <c r="A295" s="1948">
        <v>30</v>
      </c>
      <c r="B295" s="1949">
        <v>22</v>
      </c>
      <c r="C295" s="1942" t="s">
        <v>471</v>
      </c>
      <c r="D295" s="1952">
        <v>40269229.560000002</v>
      </c>
      <c r="E295" s="1953">
        <v>38792295.43</v>
      </c>
      <c r="F295" s="1953">
        <v>1476934.13</v>
      </c>
      <c r="G295" s="1944">
        <v>96.3</v>
      </c>
      <c r="H295" s="1940">
        <v>3.7</v>
      </c>
    </row>
    <row r="296" spans="1:8">
      <c r="A296" s="1948">
        <v>30</v>
      </c>
      <c r="B296" s="1949">
        <v>23</v>
      </c>
      <c r="C296" s="1942" t="s">
        <v>472</v>
      </c>
      <c r="D296" s="1952">
        <v>51153115.149999999</v>
      </c>
      <c r="E296" s="1953">
        <v>51026480.149999999</v>
      </c>
      <c r="F296" s="1953">
        <v>126635</v>
      </c>
      <c r="G296" s="1944">
        <v>99.8</v>
      </c>
      <c r="H296" s="1940">
        <v>0.2</v>
      </c>
    </row>
    <row r="297" spans="1:8">
      <c r="A297" s="1948">
        <v>30</v>
      </c>
      <c r="B297" s="1949">
        <v>24</v>
      </c>
      <c r="C297" s="1942" t="s">
        <v>473</v>
      </c>
      <c r="D297" s="1952">
        <v>73561352.819999993</v>
      </c>
      <c r="E297" s="1953">
        <v>68797877.450000003</v>
      </c>
      <c r="F297" s="1953">
        <v>4763475.37</v>
      </c>
      <c r="G297" s="1944">
        <v>93.5</v>
      </c>
      <c r="H297" s="1940">
        <v>6.5</v>
      </c>
    </row>
    <row r="298" spans="1:8">
      <c r="A298" s="1948">
        <v>30</v>
      </c>
      <c r="B298" s="1949">
        <v>25</v>
      </c>
      <c r="C298" s="1942" t="s">
        <v>211</v>
      </c>
      <c r="D298" s="1952">
        <v>46036579.049999997</v>
      </c>
      <c r="E298" s="1953">
        <v>44917749.420000002</v>
      </c>
      <c r="F298" s="1953">
        <v>1118829.6299999999</v>
      </c>
      <c r="G298" s="1944">
        <v>97.6</v>
      </c>
      <c r="H298" s="1940">
        <v>2.4</v>
      </c>
    </row>
    <row r="299" spans="1:8">
      <c r="A299" s="1948">
        <v>30</v>
      </c>
      <c r="B299" s="1949">
        <v>26</v>
      </c>
      <c r="C299" s="1942" t="s">
        <v>474</v>
      </c>
      <c r="D299" s="1952">
        <v>63386153.57</v>
      </c>
      <c r="E299" s="1953">
        <v>57868318.289999999</v>
      </c>
      <c r="F299" s="1953">
        <v>5517835.2800000003</v>
      </c>
      <c r="G299" s="1944">
        <v>91.3</v>
      </c>
      <c r="H299" s="1940">
        <v>8.6999999999999993</v>
      </c>
    </row>
    <row r="300" spans="1:8">
      <c r="A300" s="1948">
        <v>30</v>
      </c>
      <c r="B300" s="1949">
        <v>27</v>
      </c>
      <c r="C300" s="1942" t="s">
        <v>475</v>
      </c>
      <c r="D300" s="1952">
        <v>84509520.489999995</v>
      </c>
      <c r="E300" s="1953">
        <v>76707484.159999996</v>
      </c>
      <c r="F300" s="1953">
        <v>7802036.3300000001</v>
      </c>
      <c r="G300" s="1944">
        <v>90.8</v>
      </c>
      <c r="H300" s="1940">
        <v>9.1999999999999993</v>
      </c>
    </row>
    <row r="301" spans="1:8">
      <c r="A301" s="1948">
        <v>30</v>
      </c>
      <c r="B301" s="1949">
        <v>28</v>
      </c>
      <c r="C301" s="1942" t="s">
        <v>476</v>
      </c>
      <c r="D301" s="1952">
        <v>81511208.75</v>
      </c>
      <c r="E301" s="1953">
        <v>80370118.450000003</v>
      </c>
      <c r="F301" s="1953">
        <v>1141090.3</v>
      </c>
      <c r="G301" s="1944">
        <v>98.6</v>
      </c>
      <c r="H301" s="1940">
        <v>1.4</v>
      </c>
    </row>
    <row r="302" spans="1:8">
      <c r="A302" s="1948">
        <v>30</v>
      </c>
      <c r="B302" s="1949">
        <v>29</v>
      </c>
      <c r="C302" s="1942" t="s">
        <v>477</v>
      </c>
      <c r="D302" s="1952">
        <v>71109965.359999999</v>
      </c>
      <c r="E302" s="1953">
        <v>63572684.399999999</v>
      </c>
      <c r="F302" s="1953">
        <v>7537280.96</v>
      </c>
      <c r="G302" s="1944">
        <v>89.4</v>
      </c>
      <c r="H302" s="1940">
        <v>10.6</v>
      </c>
    </row>
    <row r="303" spans="1:8">
      <c r="A303" s="1948">
        <v>30</v>
      </c>
      <c r="B303" s="1949">
        <v>30</v>
      </c>
      <c r="C303" s="1942" t="s">
        <v>478</v>
      </c>
      <c r="D303" s="1952">
        <v>75828075.329999998</v>
      </c>
      <c r="E303" s="1953">
        <v>74936865.730000004</v>
      </c>
      <c r="F303" s="1953">
        <v>891209.6</v>
      </c>
      <c r="G303" s="1944">
        <v>98.8</v>
      </c>
      <c r="H303" s="1940">
        <v>1.2</v>
      </c>
    </row>
    <row r="304" spans="1:8">
      <c r="A304" s="1948">
        <v>30</v>
      </c>
      <c r="B304" s="1949">
        <v>31</v>
      </c>
      <c r="C304" s="1942" t="s">
        <v>479</v>
      </c>
      <c r="D304" s="1952">
        <v>61131727.700000003</v>
      </c>
      <c r="E304" s="1953">
        <v>60083627.210000001</v>
      </c>
      <c r="F304" s="1953">
        <v>1048100.49</v>
      </c>
      <c r="G304" s="1944">
        <v>98.3</v>
      </c>
      <c r="H304" s="1940">
        <v>1.7</v>
      </c>
    </row>
    <row r="305" spans="1:8">
      <c r="A305" s="1948">
        <v>32</v>
      </c>
      <c r="B305" s="1949">
        <v>1</v>
      </c>
      <c r="C305" s="1942" t="s">
        <v>480</v>
      </c>
      <c r="D305" s="1952">
        <v>45813840.68</v>
      </c>
      <c r="E305" s="1953">
        <v>45013531.020000003</v>
      </c>
      <c r="F305" s="1953">
        <v>800309.66</v>
      </c>
      <c r="G305" s="1944">
        <v>98.3</v>
      </c>
      <c r="H305" s="1940">
        <v>1.7</v>
      </c>
    </row>
    <row r="306" spans="1:8">
      <c r="A306" s="1948">
        <v>32</v>
      </c>
      <c r="B306" s="1949">
        <v>2</v>
      </c>
      <c r="C306" s="1942" t="s">
        <v>481</v>
      </c>
      <c r="D306" s="1952">
        <v>36664667.899999999</v>
      </c>
      <c r="E306" s="1953">
        <v>36210034.280000001</v>
      </c>
      <c r="F306" s="1953">
        <v>454633.62</v>
      </c>
      <c r="G306" s="1944">
        <v>98.8</v>
      </c>
      <c r="H306" s="1940">
        <v>1.2</v>
      </c>
    </row>
    <row r="307" spans="1:8">
      <c r="A307" s="1948">
        <v>32</v>
      </c>
      <c r="B307" s="1949">
        <v>3</v>
      </c>
      <c r="C307" s="1942" t="s">
        <v>482</v>
      </c>
      <c r="D307" s="1952">
        <v>87385632.370000005</v>
      </c>
      <c r="E307" s="1953">
        <v>86126099.189999998</v>
      </c>
      <c r="F307" s="1953">
        <v>1259533.18</v>
      </c>
      <c r="G307" s="1944">
        <v>98.6</v>
      </c>
      <c r="H307" s="1940">
        <v>1.4</v>
      </c>
    </row>
    <row r="308" spans="1:8">
      <c r="A308" s="1948">
        <v>32</v>
      </c>
      <c r="B308" s="1949">
        <v>4</v>
      </c>
      <c r="C308" s="1942" t="s">
        <v>483</v>
      </c>
      <c r="D308" s="1952">
        <v>71304843</v>
      </c>
      <c r="E308" s="1953">
        <v>69341043.879999995</v>
      </c>
      <c r="F308" s="1953">
        <v>1963799.12</v>
      </c>
      <c r="G308" s="1944">
        <v>97.2</v>
      </c>
      <c r="H308" s="1940">
        <v>2.8</v>
      </c>
    </row>
    <row r="309" spans="1:8">
      <c r="A309" s="1948">
        <v>32</v>
      </c>
      <c r="B309" s="1949">
        <v>5</v>
      </c>
      <c r="C309" s="1942" t="s">
        <v>484</v>
      </c>
      <c r="D309" s="1952">
        <v>45014587.369999997</v>
      </c>
      <c r="E309" s="1953">
        <v>44878904.170000002</v>
      </c>
      <c r="F309" s="1953">
        <v>135683.20000000001</v>
      </c>
      <c r="G309" s="1944">
        <v>99.7</v>
      </c>
      <c r="H309" s="1940">
        <v>0.3</v>
      </c>
    </row>
    <row r="310" spans="1:8">
      <c r="A310" s="1948">
        <v>32</v>
      </c>
      <c r="B310" s="1949">
        <v>6</v>
      </c>
      <c r="C310" s="1942" t="s">
        <v>485</v>
      </c>
      <c r="D310" s="1952">
        <v>52398872.659999996</v>
      </c>
      <c r="E310" s="1953">
        <v>51693263.659999996</v>
      </c>
      <c r="F310" s="1953">
        <v>705609</v>
      </c>
      <c r="G310" s="1944">
        <v>98.7</v>
      </c>
      <c r="H310" s="1940">
        <v>1.3</v>
      </c>
    </row>
    <row r="311" spans="1:8">
      <c r="A311" s="1948">
        <v>32</v>
      </c>
      <c r="B311" s="1949">
        <v>7</v>
      </c>
      <c r="C311" s="1942" t="s">
        <v>486</v>
      </c>
      <c r="D311" s="1952">
        <v>42014884.149999999</v>
      </c>
      <c r="E311" s="1953">
        <v>40818502.659999996</v>
      </c>
      <c r="F311" s="1953">
        <v>1196381.49</v>
      </c>
      <c r="G311" s="1944">
        <v>97.2</v>
      </c>
      <c r="H311" s="1940">
        <v>2.8</v>
      </c>
    </row>
    <row r="312" spans="1:8">
      <c r="A312" s="1948">
        <v>32</v>
      </c>
      <c r="B312" s="1949">
        <v>8</v>
      </c>
      <c r="C312" s="1942" t="s">
        <v>487</v>
      </c>
      <c r="D312" s="1952">
        <v>104428298.54000001</v>
      </c>
      <c r="E312" s="1953">
        <v>104254986.8</v>
      </c>
      <c r="F312" s="1953">
        <v>173311.74</v>
      </c>
      <c r="G312" s="1944">
        <v>99.8</v>
      </c>
      <c r="H312" s="1940">
        <v>0.2</v>
      </c>
    </row>
    <row r="313" spans="1:8">
      <c r="A313" s="1948">
        <v>32</v>
      </c>
      <c r="B313" s="1949">
        <v>9</v>
      </c>
      <c r="C313" s="1942" t="s">
        <v>488</v>
      </c>
      <c r="D313" s="1952">
        <v>18077214.809999999</v>
      </c>
      <c r="E313" s="1953">
        <v>18067214.809999999</v>
      </c>
      <c r="F313" s="1953">
        <v>10000</v>
      </c>
      <c r="G313" s="1944">
        <v>99.9</v>
      </c>
      <c r="H313" s="1940">
        <v>0.1</v>
      </c>
    </row>
    <row r="314" spans="1:8">
      <c r="A314" s="1948">
        <v>32</v>
      </c>
      <c r="B314" s="1949">
        <v>10</v>
      </c>
      <c r="C314" s="1942" t="s">
        <v>489</v>
      </c>
      <c r="D314" s="1952">
        <v>59398386.350000001</v>
      </c>
      <c r="E314" s="1953">
        <v>59015862.450000003</v>
      </c>
      <c r="F314" s="1953">
        <v>382523.9</v>
      </c>
      <c r="G314" s="1944">
        <v>99.4</v>
      </c>
      <c r="H314" s="1940">
        <v>0.6</v>
      </c>
    </row>
    <row r="315" spans="1:8">
      <c r="A315" s="1948">
        <v>32</v>
      </c>
      <c r="B315" s="1949">
        <v>11</v>
      </c>
      <c r="C315" s="1942" t="s">
        <v>490</v>
      </c>
      <c r="D315" s="1952">
        <v>80602579.579999998</v>
      </c>
      <c r="E315" s="1953">
        <v>69555803</v>
      </c>
      <c r="F315" s="1953">
        <v>11046776.58</v>
      </c>
      <c r="G315" s="1944">
        <v>86.3</v>
      </c>
      <c r="H315" s="1940">
        <v>13.7</v>
      </c>
    </row>
    <row r="316" spans="1:8">
      <c r="A316" s="1948">
        <v>32</v>
      </c>
      <c r="B316" s="1949">
        <v>12</v>
      </c>
      <c r="C316" s="1942" t="s">
        <v>491</v>
      </c>
      <c r="D316" s="1952">
        <v>37994175.890000001</v>
      </c>
      <c r="E316" s="1953">
        <v>36951125.189999998</v>
      </c>
      <c r="F316" s="1953">
        <v>1043050.7</v>
      </c>
      <c r="G316" s="1944">
        <v>97.3</v>
      </c>
      <c r="H316" s="1940">
        <v>2.7</v>
      </c>
    </row>
    <row r="317" spans="1:8">
      <c r="A317" s="1948">
        <v>32</v>
      </c>
      <c r="B317" s="1949">
        <v>13</v>
      </c>
      <c r="C317" s="1942" t="s">
        <v>492</v>
      </c>
      <c r="D317" s="1952">
        <v>49228590.799999997</v>
      </c>
      <c r="E317" s="1953">
        <v>48787516.460000001</v>
      </c>
      <c r="F317" s="1953">
        <v>441074.34</v>
      </c>
      <c r="G317" s="1944">
        <v>99.1</v>
      </c>
      <c r="H317" s="1940">
        <v>0.9</v>
      </c>
    </row>
    <row r="318" spans="1:8">
      <c r="A318" s="1948">
        <v>32</v>
      </c>
      <c r="B318" s="1949">
        <v>14</v>
      </c>
      <c r="C318" s="1942" t="s">
        <v>493</v>
      </c>
      <c r="D318" s="1952">
        <v>142400032.80000001</v>
      </c>
      <c r="E318" s="1953">
        <v>140218850.02000001</v>
      </c>
      <c r="F318" s="1953">
        <v>2181182.7799999998</v>
      </c>
      <c r="G318" s="1944">
        <v>98.5</v>
      </c>
      <c r="H318" s="1940">
        <v>1.5</v>
      </c>
    </row>
    <row r="319" spans="1:8">
      <c r="A319" s="1948">
        <v>32</v>
      </c>
      <c r="B319" s="1949">
        <v>15</v>
      </c>
      <c r="C319" s="1942" t="s">
        <v>494</v>
      </c>
      <c r="D319" s="1952">
        <v>104062379.86</v>
      </c>
      <c r="E319" s="1953">
        <v>102843612.95</v>
      </c>
      <c r="F319" s="1953">
        <v>1218766.9099999999</v>
      </c>
      <c r="G319" s="1944">
        <v>98.8</v>
      </c>
      <c r="H319" s="1940">
        <v>1.2</v>
      </c>
    </row>
    <row r="320" spans="1:8">
      <c r="A320" s="1948">
        <v>32</v>
      </c>
      <c r="B320" s="1949">
        <v>16</v>
      </c>
      <c r="C320" s="1942" t="s">
        <v>495</v>
      </c>
      <c r="D320" s="1952">
        <v>57819466.969999999</v>
      </c>
      <c r="E320" s="1953">
        <v>57819466.969999999</v>
      </c>
      <c r="F320" s="1953">
        <v>0</v>
      </c>
      <c r="G320" s="1944">
        <v>100</v>
      </c>
      <c r="H320" s="1940">
        <v>0</v>
      </c>
    </row>
    <row r="321" spans="1:8">
      <c r="A321" s="1948">
        <v>32</v>
      </c>
      <c r="B321" s="1949">
        <v>17</v>
      </c>
      <c r="C321" s="1942" t="s">
        <v>496</v>
      </c>
      <c r="D321" s="1952">
        <v>51732590.990000002</v>
      </c>
      <c r="E321" s="1953">
        <v>42948969.130000003</v>
      </c>
      <c r="F321" s="1953">
        <v>8783621.8599999994</v>
      </c>
      <c r="G321" s="1944">
        <v>83</v>
      </c>
      <c r="H321" s="1940">
        <v>17</v>
      </c>
    </row>
    <row r="322" spans="1:8">
      <c r="A322" s="1948">
        <v>32</v>
      </c>
      <c r="B322" s="1949">
        <v>18</v>
      </c>
      <c r="C322" s="1942" t="s">
        <v>497</v>
      </c>
      <c r="D322" s="1952">
        <v>26715800.420000002</v>
      </c>
      <c r="E322" s="1953">
        <v>26546524.129999999</v>
      </c>
      <c r="F322" s="1953">
        <v>169276.29</v>
      </c>
      <c r="G322" s="1944">
        <v>99.4</v>
      </c>
      <c r="H322" s="1940">
        <v>0.6</v>
      </c>
    </row>
    <row r="323" spans="1:8">
      <c r="A323" s="899"/>
      <c r="B323" s="899"/>
      <c r="C323" s="900"/>
      <c r="D323" s="901"/>
      <c r="E323" s="901"/>
      <c r="F323" s="901"/>
      <c r="G323" s="901"/>
      <c r="H323" s="901"/>
    </row>
    <row r="324" spans="1:8">
      <c r="A324" s="917" t="s">
        <v>1124</v>
      </c>
      <c r="B324" s="899"/>
      <c r="C324" s="900"/>
      <c r="D324" s="901"/>
      <c r="E324" s="901"/>
      <c r="F324" s="901"/>
      <c r="G324" s="901"/>
      <c r="H324" s="901"/>
    </row>
  </sheetData>
  <mergeCells count="11">
    <mergeCell ref="G6:H6"/>
    <mergeCell ref="A1:J1"/>
    <mergeCell ref="A2:A6"/>
    <mergeCell ref="B2:B6"/>
    <mergeCell ref="C2:C6"/>
    <mergeCell ref="D2:D5"/>
    <mergeCell ref="E2:F2"/>
    <mergeCell ref="G2:H4"/>
    <mergeCell ref="E3:E5"/>
    <mergeCell ref="F3:F5"/>
    <mergeCell ref="D6:F6"/>
  </mergeCells>
  <pageMargins left="0.70866141732283472" right="0.31496062992125984" top="0.74803149606299213" bottom="0.74803149606299213" header="0.31496062992125984" footer="0.31496062992125984"/>
  <pageSetup paperSize="9" scale="9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19AA-07DF-44E2-B0EA-72A60235ED2B}">
  <dimension ref="A1:H18"/>
  <sheetViews>
    <sheetView view="pageBreakPreview" zoomScaleNormal="100" zoomScaleSheetLayoutView="100" workbookViewId="0">
      <selection activeCell="F8" sqref="F8"/>
    </sheetView>
  </sheetViews>
  <sheetFormatPr defaultColWidth="9.109375" defaultRowHeight="13.8"/>
  <cols>
    <col min="1" max="1" width="5.33203125" style="931" customWidth="1"/>
    <col min="2" max="2" width="11.5546875" style="931" customWidth="1"/>
    <col min="3" max="3" width="11.5546875" style="931" bestFit="1" customWidth="1"/>
    <col min="4" max="4" width="9.109375" style="931"/>
    <col min="5" max="5" width="38.109375" style="931" customWidth="1"/>
    <col min="6" max="6" width="15.33203125" style="931" customWidth="1"/>
    <col min="7" max="7" width="20.6640625" style="931" customWidth="1"/>
    <col min="8" max="8" width="15.6640625" style="931" customWidth="1"/>
    <col min="9" max="16384" width="9.109375" style="929"/>
  </cols>
  <sheetData>
    <row r="1" spans="1:8">
      <c r="A1" s="2275" t="s">
        <v>1190</v>
      </c>
      <c r="B1" s="2275"/>
      <c r="C1" s="2275"/>
      <c r="D1" s="2275"/>
      <c r="E1" s="2275"/>
      <c r="F1" s="2275"/>
      <c r="G1" s="2275"/>
      <c r="H1" s="2275"/>
    </row>
    <row r="2" spans="1:8">
      <c r="A2" s="963"/>
      <c r="B2" s="963"/>
      <c r="C2" s="963"/>
      <c r="D2" s="963"/>
      <c r="E2" s="963"/>
      <c r="F2" s="963"/>
      <c r="G2" s="963"/>
      <c r="H2" s="963"/>
    </row>
    <row r="3" spans="1:8" ht="13.2">
      <c r="A3" s="2273" t="s">
        <v>1176</v>
      </c>
      <c r="B3" s="2340"/>
      <c r="C3" s="2340"/>
      <c r="D3" s="2340"/>
      <c r="E3" s="2340"/>
      <c r="F3" s="2340"/>
      <c r="G3" s="2340"/>
      <c r="H3" s="2274"/>
    </row>
    <row r="4" spans="1:8" s="930" customFormat="1" ht="13.2">
      <c r="A4" s="2279" t="s">
        <v>1071</v>
      </c>
      <c r="B4" s="2287" t="s">
        <v>1097</v>
      </c>
      <c r="C4" s="2287"/>
      <c r="D4" s="2287"/>
      <c r="E4" s="2282"/>
      <c r="F4" s="2343" t="s">
        <v>1098</v>
      </c>
      <c r="G4" s="2287" t="s">
        <v>1073</v>
      </c>
      <c r="H4" s="2282" t="s">
        <v>1099</v>
      </c>
    </row>
    <row r="5" spans="1:8" s="930" customFormat="1" ht="66" customHeight="1">
      <c r="A5" s="2280"/>
      <c r="B5" s="2341"/>
      <c r="C5" s="2341"/>
      <c r="D5" s="2341"/>
      <c r="E5" s="2283"/>
      <c r="F5" s="2344"/>
      <c r="G5" s="2345"/>
      <c r="H5" s="2346"/>
    </row>
    <row r="6" spans="1:8" s="930" customFormat="1" ht="13.2">
      <c r="A6" s="2281"/>
      <c r="B6" s="2342"/>
      <c r="C6" s="2342"/>
      <c r="D6" s="2342"/>
      <c r="E6" s="2284"/>
      <c r="F6" s="2289" t="s">
        <v>1078</v>
      </c>
      <c r="G6" s="2290"/>
      <c r="H6" s="2291"/>
    </row>
    <row r="7" spans="1:8" s="930" customFormat="1" ht="47.1" customHeight="1">
      <c r="A7" s="2041" t="s">
        <v>1079</v>
      </c>
      <c r="B7" s="2353" t="s">
        <v>1177</v>
      </c>
      <c r="C7" s="2354"/>
      <c r="D7" s="2354"/>
      <c r="E7" s="2355"/>
      <c r="F7" s="939">
        <v>7820366</v>
      </c>
      <c r="G7" s="960">
        <v>244523228</v>
      </c>
      <c r="H7" s="940">
        <v>1.7456157547171971</v>
      </c>
    </row>
    <row r="8" spans="1:8" s="930" customFormat="1" ht="47.1" customHeight="1">
      <c r="A8" s="2042" t="s">
        <v>1080</v>
      </c>
      <c r="B8" s="2347" t="s">
        <v>1081</v>
      </c>
      <c r="C8" s="2348"/>
      <c r="D8" s="2348"/>
      <c r="E8" s="2349"/>
      <c r="F8" s="946">
        <v>3175513</v>
      </c>
      <c r="G8" s="944">
        <v>4124766</v>
      </c>
      <c r="H8" s="961">
        <v>0.70881919364250601</v>
      </c>
    </row>
    <row r="9" spans="1:8" s="930" customFormat="1" ht="47.1" customHeight="1">
      <c r="A9" s="2042" t="s">
        <v>1082</v>
      </c>
      <c r="B9" s="2347" t="s">
        <v>1083</v>
      </c>
      <c r="C9" s="2348"/>
      <c r="D9" s="2348"/>
      <c r="E9" s="2349"/>
      <c r="F9" s="946">
        <v>25907268</v>
      </c>
      <c r="G9" s="944">
        <v>164834833</v>
      </c>
      <c r="H9" s="961">
        <v>5.7828668354499886</v>
      </c>
    </row>
    <row r="10" spans="1:8" s="930" customFormat="1" ht="47.1" customHeight="1">
      <c r="A10" s="2042" t="s">
        <v>1084</v>
      </c>
      <c r="B10" s="2347" t="s">
        <v>1178</v>
      </c>
      <c r="C10" s="2348"/>
      <c r="D10" s="2348"/>
      <c r="E10" s="2349"/>
      <c r="F10" s="946">
        <v>1139505</v>
      </c>
      <c r="G10" s="944">
        <v>9565328</v>
      </c>
      <c r="H10" s="961">
        <v>0.25435355334763354</v>
      </c>
    </row>
    <row r="11" spans="1:8" s="930" customFormat="1" ht="47.1" customHeight="1">
      <c r="A11" s="2042" t="s">
        <v>1085</v>
      </c>
      <c r="B11" s="2347" t="s">
        <v>1179</v>
      </c>
      <c r="C11" s="2348"/>
      <c r="D11" s="2348"/>
      <c r="E11" s="2349"/>
      <c r="F11" s="946">
        <v>1198237</v>
      </c>
      <c r="G11" s="944">
        <v>5135444</v>
      </c>
      <c r="H11" s="961">
        <v>0.26746336233944418</v>
      </c>
    </row>
    <row r="12" spans="1:8" s="930" customFormat="1" ht="35.25" customHeight="1">
      <c r="A12" s="2042" t="s">
        <v>1087</v>
      </c>
      <c r="B12" s="2347" t="s">
        <v>1086</v>
      </c>
      <c r="C12" s="2348"/>
      <c r="D12" s="2348"/>
      <c r="E12" s="2349"/>
      <c r="F12" s="946">
        <v>3772966</v>
      </c>
      <c r="G12" s="944">
        <v>18864132</v>
      </c>
      <c r="H12" s="961">
        <v>0.84217911177204807</v>
      </c>
    </row>
    <row r="13" spans="1:8" s="930" customFormat="1" ht="29.25" customHeight="1">
      <c r="A13" s="2042" t="s">
        <v>1089</v>
      </c>
      <c r="B13" s="2347" t="s">
        <v>1088</v>
      </c>
      <c r="C13" s="2348"/>
      <c r="D13" s="2348"/>
      <c r="E13" s="2349"/>
      <c r="F13" s="946">
        <v>451717</v>
      </c>
      <c r="G13" s="944">
        <v>952694</v>
      </c>
      <c r="H13" s="961">
        <v>0.10082959184692737</v>
      </c>
    </row>
    <row r="14" spans="1:8" s="930" customFormat="1" ht="36" customHeight="1">
      <c r="A14" s="2042" t="s">
        <v>1091</v>
      </c>
      <c r="B14" s="2347" t="s">
        <v>1090</v>
      </c>
      <c r="C14" s="2348"/>
      <c r="D14" s="2348"/>
      <c r="E14" s="2349"/>
      <c r="F14" s="946">
        <v>0</v>
      </c>
      <c r="G14" s="944">
        <v>0</v>
      </c>
      <c r="H14" s="961">
        <v>0</v>
      </c>
    </row>
    <row r="15" spans="1:8" s="930" customFormat="1" ht="29.25" customHeight="1">
      <c r="A15" s="2043" t="s">
        <v>1092</v>
      </c>
      <c r="B15" s="2350" t="s">
        <v>1180</v>
      </c>
      <c r="C15" s="2351"/>
      <c r="D15" s="2351"/>
      <c r="E15" s="2352"/>
      <c r="F15" s="952">
        <v>0</v>
      </c>
      <c r="G15" s="950">
        <v>0</v>
      </c>
      <c r="H15" s="962">
        <v>0</v>
      </c>
    </row>
    <row r="16" spans="1:8" ht="13.2">
      <c r="A16" s="2273" t="s">
        <v>1093</v>
      </c>
      <c r="B16" s="2340"/>
      <c r="C16" s="2340"/>
      <c r="D16" s="2340"/>
      <c r="E16" s="2274"/>
      <c r="F16" s="956">
        <v>43465572</v>
      </c>
      <c r="G16" s="954">
        <v>448000425</v>
      </c>
      <c r="H16" s="957">
        <v>9.7021274031157443</v>
      </c>
    </row>
    <row r="18" spans="1:1">
      <c r="A18" s="1078" t="s">
        <v>1112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7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4932-3705-4A82-B39C-D8833D8158F3}">
  <dimension ref="A1:I26"/>
  <sheetViews>
    <sheetView workbookViewId="0">
      <selection activeCell="E16" sqref="E16"/>
    </sheetView>
  </sheetViews>
  <sheetFormatPr defaultColWidth="9.109375" defaultRowHeight="13.8"/>
  <cols>
    <col min="1" max="1" width="5.6640625" style="468" customWidth="1"/>
    <col min="2" max="2" width="15.88671875" style="468" customWidth="1"/>
    <col min="3" max="4" width="11.6640625" style="468" bestFit="1" customWidth="1"/>
    <col min="5" max="5" width="10.6640625" style="468" bestFit="1" customWidth="1"/>
    <col min="6" max="6" width="11.6640625" style="468" bestFit="1" customWidth="1"/>
    <col min="7" max="7" width="9.109375" style="468"/>
    <col min="8" max="8" width="7.44140625" style="468" bestFit="1" customWidth="1"/>
    <col min="9" max="9" width="11.6640625" style="468" customWidth="1"/>
    <col min="10" max="16384" width="9.109375" style="468"/>
  </cols>
  <sheetData>
    <row r="1" spans="1:9" ht="14.4">
      <c r="A1" s="289" t="s">
        <v>168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 ht="25.5" customHeight="1">
      <c r="A7" s="1127"/>
      <c r="B7" s="1094" t="s">
        <v>99</v>
      </c>
      <c r="C7" s="1307">
        <v>3303112690.8299999</v>
      </c>
      <c r="D7" s="1100">
        <v>3969284517.5</v>
      </c>
      <c r="E7" s="1100">
        <v>170770875.72</v>
      </c>
      <c r="F7" s="1100">
        <v>3798513641.7800002</v>
      </c>
      <c r="G7" s="1308">
        <v>100</v>
      </c>
      <c r="H7" s="1308">
        <v>120.2</v>
      </c>
      <c r="I7" s="1087">
        <v>156.69999999999999</v>
      </c>
    </row>
    <row r="8" spans="1:9">
      <c r="A8" s="1084" t="s">
        <v>100</v>
      </c>
      <c r="B8" s="1086" t="s">
        <v>101</v>
      </c>
      <c r="C8" s="1301">
        <v>269923833.44</v>
      </c>
      <c r="D8" s="1097">
        <v>328119239.70999998</v>
      </c>
      <c r="E8" s="1097">
        <v>15007264.130000001</v>
      </c>
      <c r="F8" s="1097">
        <v>313111975.57999998</v>
      </c>
      <c r="G8" s="1309">
        <v>8.3000000000000007</v>
      </c>
      <c r="H8" s="1309">
        <v>121.6</v>
      </c>
      <c r="I8" s="1101">
        <v>169.3</v>
      </c>
    </row>
    <row r="9" spans="1:9">
      <c r="A9" s="1084" t="s">
        <v>102</v>
      </c>
      <c r="B9" s="1086" t="s">
        <v>103</v>
      </c>
      <c r="C9" s="1301">
        <v>164703753.31</v>
      </c>
      <c r="D9" s="1097">
        <v>199935890.08000001</v>
      </c>
      <c r="E9" s="1097">
        <v>240067.21</v>
      </c>
      <c r="F9" s="1097">
        <v>199695822.87</v>
      </c>
      <c r="G9" s="1309">
        <v>5</v>
      </c>
      <c r="H9" s="1309">
        <v>121.4</v>
      </c>
      <c r="I9" s="1101">
        <v>155.6</v>
      </c>
    </row>
    <row r="10" spans="1:9">
      <c r="A10" s="1084" t="s">
        <v>104</v>
      </c>
      <c r="B10" s="1086" t="s">
        <v>105</v>
      </c>
      <c r="C10" s="1301">
        <v>197920508.52000001</v>
      </c>
      <c r="D10" s="1097">
        <v>243486820.24000001</v>
      </c>
      <c r="E10" s="1097">
        <v>22103027.780000001</v>
      </c>
      <c r="F10" s="1097">
        <v>221383792.46000001</v>
      </c>
      <c r="G10" s="1309">
        <v>6.1</v>
      </c>
      <c r="H10" s="1309">
        <v>123</v>
      </c>
      <c r="I10" s="1101">
        <v>161.1</v>
      </c>
    </row>
    <row r="11" spans="1:9">
      <c r="A11" s="1084" t="s">
        <v>106</v>
      </c>
      <c r="B11" s="1086" t="s">
        <v>107</v>
      </c>
      <c r="C11" s="1301">
        <v>122320192.98</v>
      </c>
      <c r="D11" s="1097">
        <v>144026115.28</v>
      </c>
      <c r="E11" s="1097">
        <v>9486050.9199999999</v>
      </c>
      <c r="F11" s="1097">
        <v>134540064.36000001</v>
      </c>
      <c r="G11" s="1309">
        <v>3.6</v>
      </c>
      <c r="H11" s="1309">
        <v>117.7</v>
      </c>
      <c r="I11" s="1101">
        <v>199.8</v>
      </c>
    </row>
    <row r="12" spans="1:9">
      <c r="A12" s="1084" t="s">
        <v>108</v>
      </c>
      <c r="B12" s="1086" t="s">
        <v>109</v>
      </c>
      <c r="C12" s="1301">
        <v>223953456.72</v>
      </c>
      <c r="D12" s="1097">
        <v>270788715.39999998</v>
      </c>
      <c r="E12" s="1097">
        <v>7810323.9299999997</v>
      </c>
      <c r="F12" s="1097">
        <v>262978391.46999997</v>
      </c>
      <c r="G12" s="1309">
        <v>6.8</v>
      </c>
      <c r="H12" s="1309">
        <v>120.9</v>
      </c>
      <c r="I12" s="1101">
        <v>169.4</v>
      </c>
    </row>
    <row r="13" spans="1:9">
      <c r="A13" s="1084" t="s">
        <v>110</v>
      </c>
      <c r="B13" s="1086" t="s">
        <v>111</v>
      </c>
      <c r="C13" s="1301">
        <v>253100455.13999999</v>
      </c>
      <c r="D13" s="1097">
        <v>295307173.31</v>
      </c>
      <c r="E13" s="1097">
        <v>2740557.61</v>
      </c>
      <c r="F13" s="1097">
        <v>292566615.69999999</v>
      </c>
      <c r="G13" s="1309">
        <v>7.4</v>
      </c>
      <c r="H13" s="1309">
        <v>116.7</v>
      </c>
      <c r="I13" s="1101">
        <v>121</v>
      </c>
    </row>
    <row r="14" spans="1:9">
      <c r="A14" s="1084" t="s">
        <v>112</v>
      </c>
      <c r="B14" s="1086" t="s">
        <v>113</v>
      </c>
      <c r="C14" s="1301">
        <v>377225878.06</v>
      </c>
      <c r="D14" s="1097">
        <v>454478138.72000003</v>
      </c>
      <c r="E14" s="1097">
        <v>18339960</v>
      </c>
      <c r="F14" s="1097">
        <v>436138178.72000003</v>
      </c>
      <c r="G14" s="1309">
        <v>11.4</v>
      </c>
      <c r="H14" s="1309">
        <v>120.5</v>
      </c>
      <c r="I14" s="1101">
        <v>141.19999999999999</v>
      </c>
    </row>
    <row r="15" spans="1:9">
      <c r="A15" s="1084" t="s">
        <v>114</v>
      </c>
      <c r="B15" s="1086" t="s">
        <v>115</v>
      </c>
      <c r="C15" s="1301">
        <v>122782118.81</v>
      </c>
      <c r="D15" s="1097">
        <v>149756835.02000001</v>
      </c>
      <c r="E15" s="1097">
        <v>3502071</v>
      </c>
      <c r="F15" s="1097">
        <v>146254764.02000001</v>
      </c>
      <c r="G15" s="1309">
        <v>3.8</v>
      </c>
      <c r="H15" s="1309">
        <v>122</v>
      </c>
      <c r="I15" s="1101">
        <v>184.7</v>
      </c>
    </row>
    <row r="16" spans="1:9">
      <c r="A16" s="1084" t="s">
        <v>116</v>
      </c>
      <c r="B16" s="1086" t="s">
        <v>117</v>
      </c>
      <c r="C16" s="1301">
        <v>229160223.75</v>
      </c>
      <c r="D16" s="1097">
        <v>271217863.99000001</v>
      </c>
      <c r="E16" s="1097">
        <v>8739739.7699999996</v>
      </c>
      <c r="F16" s="1097">
        <v>262478124.22</v>
      </c>
      <c r="G16" s="1309">
        <v>6.8</v>
      </c>
      <c r="H16" s="1309">
        <v>118.4</v>
      </c>
      <c r="I16" s="1101">
        <v>156.69999999999999</v>
      </c>
    </row>
    <row r="17" spans="1:9">
      <c r="A17" s="1084" t="s">
        <v>118</v>
      </c>
      <c r="B17" s="1086" t="s">
        <v>119</v>
      </c>
      <c r="C17" s="1301">
        <v>110585589.17</v>
      </c>
      <c r="D17" s="1097">
        <v>128577726.92</v>
      </c>
      <c r="E17" s="1097">
        <v>1799900</v>
      </c>
      <c r="F17" s="1097">
        <v>126777826.92</v>
      </c>
      <c r="G17" s="1309">
        <v>3.2</v>
      </c>
      <c r="H17" s="1309">
        <v>116.3</v>
      </c>
      <c r="I17" s="1101">
        <v>178.9</v>
      </c>
    </row>
    <row r="18" spans="1:9">
      <c r="A18" s="1084" t="s">
        <v>120</v>
      </c>
      <c r="B18" s="1086" t="s">
        <v>121</v>
      </c>
      <c r="C18" s="1301">
        <v>176064583.44999999</v>
      </c>
      <c r="D18" s="1097">
        <v>216436285.66999999</v>
      </c>
      <c r="E18" s="1097">
        <v>15288142.07</v>
      </c>
      <c r="F18" s="1097">
        <v>201148143.59999999</v>
      </c>
      <c r="G18" s="1309">
        <v>5.5</v>
      </c>
      <c r="H18" s="1309">
        <v>122.9</v>
      </c>
      <c r="I18" s="1101">
        <v>143</v>
      </c>
    </row>
    <row r="19" spans="1:9">
      <c r="A19" s="1084" t="s">
        <v>122</v>
      </c>
      <c r="B19" s="1086" t="s">
        <v>123</v>
      </c>
      <c r="C19" s="1301">
        <v>215915037.97999999</v>
      </c>
      <c r="D19" s="1097">
        <v>266688678.84999999</v>
      </c>
      <c r="E19" s="1097">
        <v>22137788.07</v>
      </c>
      <c r="F19" s="1097">
        <v>244550890.78</v>
      </c>
      <c r="G19" s="1309">
        <v>6.7</v>
      </c>
      <c r="H19" s="1309">
        <v>123.5</v>
      </c>
      <c r="I19" s="1101">
        <v>136.69999999999999</v>
      </c>
    </row>
    <row r="20" spans="1:9">
      <c r="A20" s="1084" t="s">
        <v>124</v>
      </c>
      <c r="B20" s="1086" t="s">
        <v>125</v>
      </c>
      <c r="C20" s="1301">
        <v>153672593.21000001</v>
      </c>
      <c r="D20" s="1097">
        <v>173291195.13999999</v>
      </c>
      <c r="E20" s="1097">
        <v>8046403.7699999996</v>
      </c>
      <c r="F20" s="1097">
        <v>165244791.36999997</v>
      </c>
      <c r="G20" s="1309">
        <v>4.4000000000000004</v>
      </c>
      <c r="H20" s="1309">
        <v>112.8</v>
      </c>
      <c r="I20" s="1101">
        <v>175.7</v>
      </c>
    </row>
    <row r="21" spans="1:9">
      <c r="A21" s="1084" t="s">
        <v>126</v>
      </c>
      <c r="B21" s="1086" t="s">
        <v>127</v>
      </c>
      <c r="C21" s="1301">
        <v>178721902.47</v>
      </c>
      <c r="D21" s="1097">
        <v>218096527.25</v>
      </c>
      <c r="E21" s="1097">
        <v>11760057.15</v>
      </c>
      <c r="F21" s="1097">
        <v>206336470.09999999</v>
      </c>
      <c r="G21" s="1309">
        <v>5.5</v>
      </c>
      <c r="H21" s="1309">
        <v>122</v>
      </c>
      <c r="I21" s="1101">
        <v>202.4</v>
      </c>
    </row>
    <row r="22" spans="1:9">
      <c r="A22" s="1084" t="s">
        <v>128</v>
      </c>
      <c r="B22" s="1086" t="s">
        <v>129</v>
      </c>
      <c r="C22" s="1301">
        <v>322645142.04000002</v>
      </c>
      <c r="D22" s="1097">
        <v>384548298.14999998</v>
      </c>
      <c r="E22" s="1097">
        <v>11747894.59</v>
      </c>
      <c r="F22" s="1097">
        <v>372800403.56</v>
      </c>
      <c r="G22" s="1309">
        <v>9.6999999999999993</v>
      </c>
      <c r="H22" s="1309">
        <v>119.2</v>
      </c>
      <c r="I22" s="1101">
        <v>140.9</v>
      </c>
    </row>
    <row r="23" spans="1:9">
      <c r="A23" s="1291" t="s">
        <v>130</v>
      </c>
      <c r="B23" s="1083" t="s">
        <v>131</v>
      </c>
      <c r="C23" s="1089">
        <v>184417421.78</v>
      </c>
      <c r="D23" s="1128">
        <v>224529013.77000001</v>
      </c>
      <c r="E23" s="1128">
        <v>12021627.720000001</v>
      </c>
      <c r="F23" s="1128">
        <v>212507386.05000001</v>
      </c>
      <c r="G23" s="1125">
        <v>5.7</v>
      </c>
      <c r="H23" s="1125">
        <v>121.8</v>
      </c>
      <c r="I23" s="1297">
        <v>204.4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4F99-4434-4397-94F7-BB9F847B411B}">
  <dimension ref="A1:I26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6" style="468" customWidth="1"/>
    <col min="2" max="2" width="15.44140625" style="468" customWidth="1"/>
    <col min="3" max="3" width="11.6640625" style="468" customWidth="1"/>
    <col min="4" max="4" width="11.6640625" style="468" bestFit="1" customWidth="1"/>
    <col min="5" max="5" width="10.6640625" style="468" bestFit="1" customWidth="1"/>
    <col min="6" max="6" width="11.5546875" style="468" customWidth="1"/>
    <col min="7" max="7" width="7.109375" style="468" bestFit="1" customWidth="1"/>
    <col min="8" max="8" width="7.44140625" style="468" bestFit="1" customWidth="1"/>
    <col min="9" max="9" width="10.6640625" style="468" customWidth="1"/>
    <col min="10" max="16384" width="9.109375" style="468"/>
  </cols>
  <sheetData>
    <row r="1" spans="1:9" ht="14.4">
      <c r="A1" s="289" t="s">
        <v>169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 ht="22.5" customHeight="1">
      <c r="A7" s="1493"/>
      <c r="B7" s="1492" t="s">
        <v>99</v>
      </c>
      <c r="C7" s="1489">
        <v>1202152962.27</v>
      </c>
      <c r="D7" s="1487">
        <v>1290368913.9000001</v>
      </c>
      <c r="E7" s="1487">
        <v>168094203.34</v>
      </c>
      <c r="F7" s="1487">
        <v>1122274710.5600002</v>
      </c>
      <c r="G7" s="1488">
        <v>100</v>
      </c>
      <c r="H7" s="1488">
        <v>107.3</v>
      </c>
      <c r="I7" s="1496">
        <v>50.9</v>
      </c>
    </row>
    <row r="8" spans="1:9">
      <c r="A8" s="1483" t="s">
        <v>100</v>
      </c>
      <c r="B8" s="1494" t="s">
        <v>101</v>
      </c>
      <c r="C8" s="1490">
        <v>83626391.140000001</v>
      </c>
      <c r="D8" s="1481">
        <v>97173479.090000004</v>
      </c>
      <c r="E8" s="1481">
        <v>4720950.07</v>
      </c>
      <c r="F8" s="1481">
        <v>92452529.020000011</v>
      </c>
      <c r="G8" s="1482">
        <v>7.5</v>
      </c>
      <c r="H8" s="1482">
        <v>116.2</v>
      </c>
      <c r="I8" s="1497">
        <v>50.1</v>
      </c>
    </row>
    <row r="9" spans="1:9">
      <c r="A9" s="1483" t="s">
        <v>102</v>
      </c>
      <c r="B9" s="1494" t="s">
        <v>103</v>
      </c>
      <c r="C9" s="1490">
        <v>60745502.890000001</v>
      </c>
      <c r="D9" s="1481">
        <v>78822231.540000007</v>
      </c>
      <c r="E9" s="1481">
        <v>15145491.4</v>
      </c>
      <c r="F9" s="1481">
        <v>63676740.140000008</v>
      </c>
      <c r="G9" s="1482">
        <v>6.1</v>
      </c>
      <c r="H9" s="1482">
        <v>129.80000000000001</v>
      </c>
      <c r="I9" s="1497">
        <v>61.3</v>
      </c>
    </row>
    <row r="10" spans="1:9">
      <c r="A10" s="1483" t="s">
        <v>104</v>
      </c>
      <c r="B10" s="1494" t="s">
        <v>105</v>
      </c>
      <c r="C10" s="1490">
        <v>83718578.799999997</v>
      </c>
      <c r="D10" s="1481">
        <v>80219401.530000001</v>
      </c>
      <c r="E10" s="1481">
        <v>11831785.949999999</v>
      </c>
      <c r="F10" s="1481">
        <v>68387615.579999998</v>
      </c>
      <c r="G10" s="1482">
        <v>6.2</v>
      </c>
      <c r="H10" s="1482">
        <v>95.8</v>
      </c>
      <c r="I10" s="1497">
        <v>53.1</v>
      </c>
    </row>
    <row r="11" spans="1:9">
      <c r="A11" s="1483" t="s">
        <v>106</v>
      </c>
      <c r="B11" s="1494" t="s">
        <v>107</v>
      </c>
      <c r="C11" s="1490">
        <v>40733779.280000001</v>
      </c>
      <c r="D11" s="1481">
        <v>40564570.719999999</v>
      </c>
      <c r="E11" s="1481">
        <v>5148812.3</v>
      </c>
      <c r="F11" s="1481">
        <v>35415758.420000002</v>
      </c>
      <c r="G11" s="1482">
        <v>3.1</v>
      </c>
      <c r="H11" s="1482">
        <v>99.6</v>
      </c>
      <c r="I11" s="1497">
        <v>56.3</v>
      </c>
    </row>
    <row r="12" spans="1:9">
      <c r="A12" s="1483" t="s">
        <v>108</v>
      </c>
      <c r="B12" s="1494" t="s">
        <v>109</v>
      </c>
      <c r="C12" s="1490">
        <v>68060564.25</v>
      </c>
      <c r="D12" s="1481">
        <v>74762146.260000005</v>
      </c>
      <c r="E12" s="1481">
        <v>9425640.4800000004</v>
      </c>
      <c r="F12" s="1481">
        <v>65336505.780000001</v>
      </c>
      <c r="G12" s="1482">
        <v>5.8</v>
      </c>
      <c r="H12" s="1482">
        <v>109.8</v>
      </c>
      <c r="I12" s="1497">
        <v>46.8</v>
      </c>
    </row>
    <row r="13" spans="1:9">
      <c r="A13" s="1483" t="s">
        <v>110</v>
      </c>
      <c r="B13" s="1494" t="s">
        <v>111</v>
      </c>
      <c r="C13" s="1490">
        <v>119704179.48999999</v>
      </c>
      <c r="D13" s="1481">
        <v>108104574.16</v>
      </c>
      <c r="E13" s="1481">
        <v>20230746.800000001</v>
      </c>
      <c r="F13" s="1481">
        <v>87873827.359999999</v>
      </c>
      <c r="G13" s="1482">
        <v>8.4</v>
      </c>
      <c r="H13" s="1482">
        <v>90.3</v>
      </c>
      <c r="I13" s="1497">
        <v>44.3</v>
      </c>
    </row>
    <row r="14" spans="1:9">
      <c r="A14" s="1483" t="s">
        <v>112</v>
      </c>
      <c r="B14" s="1494" t="s">
        <v>113</v>
      </c>
      <c r="C14" s="1490">
        <v>141755487.49000001</v>
      </c>
      <c r="D14" s="1481">
        <v>144298062.66</v>
      </c>
      <c r="E14" s="1481">
        <v>14720851.08</v>
      </c>
      <c r="F14" s="1481">
        <v>129577211.58</v>
      </c>
      <c r="G14" s="1482">
        <v>11.2</v>
      </c>
      <c r="H14" s="1482">
        <v>101.8</v>
      </c>
      <c r="I14" s="1497">
        <v>44.8</v>
      </c>
    </row>
    <row r="15" spans="1:9">
      <c r="A15" s="1483" t="s">
        <v>114</v>
      </c>
      <c r="B15" s="1494" t="s">
        <v>115</v>
      </c>
      <c r="C15" s="1490">
        <v>43176847.5</v>
      </c>
      <c r="D15" s="1481">
        <v>56608040.759999998</v>
      </c>
      <c r="E15" s="1481">
        <v>7081532</v>
      </c>
      <c r="F15" s="1481">
        <v>49526508.759999998</v>
      </c>
      <c r="G15" s="1482">
        <v>4.4000000000000004</v>
      </c>
      <c r="H15" s="1482">
        <v>131.1</v>
      </c>
      <c r="I15" s="1497">
        <v>69.8</v>
      </c>
    </row>
    <row r="16" spans="1:9">
      <c r="A16" s="1483" t="s">
        <v>116</v>
      </c>
      <c r="B16" s="1494" t="s">
        <v>117</v>
      </c>
      <c r="C16" s="1490">
        <v>104401269.09</v>
      </c>
      <c r="D16" s="1481">
        <v>87858302.769999996</v>
      </c>
      <c r="E16" s="1481">
        <v>21643930.57</v>
      </c>
      <c r="F16" s="1481">
        <v>66214372.199999996</v>
      </c>
      <c r="G16" s="1482">
        <v>6.8</v>
      </c>
      <c r="H16" s="1482">
        <v>84.2</v>
      </c>
      <c r="I16" s="1497">
        <v>50.8</v>
      </c>
    </row>
    <row r="17" spans="1:9">
      <c r="A17" s="1483" t="s">
        <v>118</v>
      </c>
      <c r="B17" s="1494" t="s">
        <v>119</v>
      </c>
      <c r="C17" s="1490">
        <v>33529038.379999999</v>
      </c>
      <c r="D17" s="1481">
        <v>31719363.879999999</v>
      </c>
      <c r="E17" s="1481">
        <v>9141440.0299999993</v>
      </c>
      <c r="F17" s="1481">
        <v>22577923.850000001</v>
      </c>
      <c r="G17" s="1482">
        <v>2.5</v>
      </c>
      <c r="H17" s="1482">
        <v>94.6</v>
      </c>
      <c r="I17" s="1497">
        <v>44.1</v>
      </c>
    </row>
    <row r="18" spans="1:9">
      <c r="A18" s="1483" t="s">
        <v>120</v>
      </c>
      <c r="B18" s="1494" t="s">
        <v>121</v>
      </c>
      <c r="C18" s="1490">
        <v>71884224.489999995</v>
      </c>
      <c r="D18" s="1481">
        <v>95203516.040000007</v>
      </c>
      <c r="E18" s="1481">
        <v>24480739.219999999</v>
      </c>
      <c r="F18" s="1481">
        <v>70722776.820000008</v>
      </c>
      <c r="G18" s="1482">
        <v>7.4</v>
      </c>
      <c r="H18" s="1482">
        <v>132.4</v>
      </c>
      <c r="I18" s="1497">
        <v>62.9</v>
      </c>
    </row>
    <row r="19" spans="1:9">
      <c r="A19" s="1483" t="s">
        <v>122</v>
      </c>
      <c r="B19" s="1494" t="s">
        <v>123</v>
      </c>
      <c r="C19" s="1490">
        <v>83070737.260000005</v>
      </c>
      <c r="D19" s="1481">
        <v>102083835.70999999</v>
      </c>
      <c r="E19" s="1481">
        <v>7610864.4699999997</v>
      </c>
      <c r="F19" s="1481">
        <v>94472971.239999995</v>
      </c>
      <c r="G19" s="1482">
        <v>7.9</v>
      </c>
      <c r="H19" s="1482">
        <v>122.9</v>
      </c>
      <c r="I19" s="1497">
        <v>52.3</v>
      </c>
    </row>
    <row r="20" spans="1:9">
      <c r="A20" s="1483" t="s">
        <v>124</v>
      </c>
      <c r="B20" s="1494" t="s">
        <v>125</v>
      </c>
      <c r="C20" s="1490">
        <v>68754444.200000003</v>
      </c>
      <c r="D20" s="1481">
        <v>65392921.159999996</v>
      </c>
      <c r="E20" s="1481">
        <v>8974394.6899999995</v>
      </c>
      <c r="F20" s="1481">
        <v>56418526.469999999</v>
      </c>
      <c r="G20" s="1482">
        <v>5.0999999999999996</v>
      </c>
      <c r="H20" s="1482">
        <v>95.1</v>
      </c>
      <c r="I20" s="1497">
        <v>66.3</v>
      </c>
    </row>
    <row r="21" spans="1:9">
      <c r="A21" s="1483" t="s">
        <v>126</v>
      </c>
      <c r="B21" s="1494" t="s">
        <v>127</v>
      </c>
      <c r="C21" s="1490">
        <v>56195180.899999999</v>
      </c>
      <c r="D21" s="1481">
        <v>68663641.530000001</v>
      </c>
      <c r="E21" s="1481">
        <v>5180181.0599999996</v>
      </c>
      <c r="F21" s="1481">
        <v>63483460.469999999</v>
      </c>
      <c r="G21" s="1482">
        <v>5.3</v>
      </c>
      <c r="H21" s="1482">
        <v>122.2</v>
      </c>
      <c r="I21" s="1497">
        <v>63.7</v>
      </c>
    </row>
    <row r="22" spans="1:9">
      <c r="A22" s="1483" t="s">
        <v>128</v>
      </c>
      <c r="B22" s="1494" t="s">
        <v>129</v>
      </c>
      <c r="C22" s="1490">
        <v>90241954.469999999</v>
      </c>
      <c r="D22" s="1481">
        <v>95068209.790000007</v>
      </c>
      <c r="E22" s="1481">
        <v>1919658.22</v>
      </c>
      <c r="F22" s="1481">
        <v>93148551.570000008</v>
      </c>
      <c r="G22" s="1482">
        <v>7.4</v>
      </c>
      <c r="H22" s="1482">
        <v>105.3</v>
      </c>
      <c r="I22" s="1497">
        <v>34.799999999999997</v>
      </c>
    </row>
    <row r="23" spans="1:9">
      <c r="A23" s="1484" t="s">
        <v>130</v>
      </c>
      <c r="B23" s="1495" t="s">
        <v>131</v>
      </c>
      <c r="C23" s="1491">
        <v>52554782.640000001</v>
      </c>
      <c r="D23" s="1485">
        <v>63826616.299999997</v>
      </c>
      <c r="E23" s="1485">
        <v>837185</v>
      </c>
      <c r="F23" s="1485">
        <v>62989431.299999997</v>
      </c>
      <c r="G23" s="1486">
        <v>4.9000000000000004</v>
      </c>
      <c r="H23" s="1486">
        <v>121.4</v>
      </c>
      <c r="I23" s="1498">
        <v>58.1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7A3D-EA5D-478C-B450-450B6136CD9C}">
  <dimension ref="A1:I26"/>
  <sheetViews>
    <sheetView zoomScaleNormal="100" workbookViewId="0">
      <selection activeCell="E16" sqref="E16"/>
    </sheetView>
  </sheetViews>
  <sheetFormatPr defaultColWidth="9.109375" defaultRowHeight="13.8"/>
  <cols>
    <col min="1" max="1" width="6.109375" style="468" customWidth="1"/>
    <col min="2" max="2" width="15.44140625" style="468" customWidth="1"/>
    <col min="3" max="4" width="10.6640625" style="468" bestFit="1" customWidth="1"/>
    <col min="5" max="5" width="9.109375" style="468"/>
    <col min="6" max="6" width="10.6640625" style="468" customWidth="1"/>
    <col min="7" max="7" width="7.109375" style="468" bestFit="1" customWidth="1"/>
    <col min="8" max="8" width="7.44140625" style="468" bestFit="1" customWidth="1"/>
    <col min="9" max="9" width="10.6640625" style="468" customWidth="1"/>
    <col min="10" max="16384" width="9.109375" style="468"/>
  </cols>
  <sheetData>
    <row r="1" spans="1:9" ht="35.4" customHeight="1">
      <c r="A1" s="2158" t="s">
        <v>802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 ht="21.75" customHeight="1">
      <c r="A7" s="1511"/>
      <c r="B7" s="1510" t="s">
        <v>99</v>
      </c>
      <c r="C7" s="1507">
        <v>104278891.89</v>
      </c>
      <c r="D7" s="1505">
        <v>104375844.14</v>
      </c>
      <c r="E7" s="1505">
        <v>3694787.47</v>
      </c>
      <c r="F7" s="1505">
        <v>100681056.67</v>
      </c>
      <c r="G7" s="1506">
        <v>100</v>
      </c>
      <c r="H7" s="1506">
        <v>100.1</v>
      </c>
      <c r="I7" s="1514">
        <v>4.0999999999999996</v>
      </c>
    </row>
    <row r="8" spans="1:9">
      <c r="A8" s="1501" t="s">
        <v>100</v>
      </c>
      <c r="B8" s="1512" t="s">
        <v>101</v>
      </c>
      <c r="C8" s="1508">
        <v>9512932.9800000004</v>
      </c>
      <c r="D8" s="1499">
        <v>9882204.1099999994</v>
      </c>
      <c r="E8" s="1499">
        <v>180112.33</v>
      </c>
      <c r="F8" s="1499">
        <v>9702091.7799999993</v>
      </c>
      <c r="G8" s="1500">
        <v>9.5</v>
      </c>
      <c r="H8" s="1500">
        <v>103.9</v>
      </c>
      <c r="I8" s="1515">
        <v>5.0999999999999996</v>
      </c>
    </row>
    <row r="9" spans="1:9">
      <c r="A9" s="1501" t="s">
        <v>102</v>
      </c>
      <c r="B9" s="1512" t="s">
        <v>103</v>
      </c>
      <c r="C9" s="1508">
        <v>4270157.6900000004</v>
      </c>
      <c r="D9" s="1499">
        <v>3846569.64</v>
      </c>
      <c r="E9" s="1499">
        <v>518508.05</v>
      </c>
      <c r="F9" s="1499">
        <v>3328061.5900000003</v>
      </c>
      <c r="G9" s="1500">
        <v>3.7</v>
      </c>
      <c r="H9" s="1500">
        <v>90.1</v>
      </c>
      <c r="I9" s="1515">
        <v>3</v>
      </c>
    </row>
    <row r="10" spans="1:9">
      <c r="A10" s="1501" t="s">
        <v>104</v>
      </c>
      <c r="B10" s="1512" t="s">
        <v>105</v>
      </c>
      <c r="C10" s="1508">
        <v>4713803.12</v>
      </c>
      <c r="D10" s="1499">
        <v>5668805.4699999997</v>
      </c>
      <c r="E10" s="1499">
        <v>280343</v>
      </c>
      <c r="F10" s="1499">
        <v>5388462.4699999997</v>
      </c>
      <c r="G10" s="1500">
        <v>5.4</v>
      </c>
      <c r="H10" s="1500">
        <v>120.3</v>
      </c>
      <c r="I10" s="1515">
        <v>3.8</v>
      </c>
    </row>
    <row r="11" spans="1:9">
      <c r="A11" s="1501" t="s">
        <v>106</v>
      </c>
      <c r="B11" s="1512" t="s">
        <v>107</v>
      </c>
      <c r="C11" s="1508">
        <v>2606421.39</v>
      </c>
      <c r="D11" s="1499">
        <v>2481026.9900000002</v>
      </c>
      <c r="E11" s="1499">
        <v>0</v>
      </c>
      <c r="F11" s="1499">
        <v>2481026.9900000002</v>
      </c>
      <c r="G11" s="1500">
        <v>2.4</v>
      </c>
      <c r="H11" s="1500">
        <v>95.2</v>
      </c>
      <c r="I11" s="1515">
        <v>3.4</v>
      </c>
    </row>
    <row r="12" spans="1:9">
      <c r="A12" s="1501" t="s">
        <v>108</v>
      </c>
      <c r="B12" s="1512" t="s">
        <v>109</v>
      </c>
      <c r="C12" s="1508">
        <v>5519545.5300000003</v>
      </c>
      <c r="D12" s="1499">
        <v>6409081.5499999998</v>
      </c>
      <c r="E12" s="1499">
        <v>346839</v>
      </c>
      <c r="F12" s="1499">
        <v>6062242.5499999998</v>
      </c>
      <c r="G12" s="1500">
        <v>6.1</v>
      </c>
      <c r="H12" s="1500">
        <v>116.1</v>
      </c>
      <c r="I12" s="1515">
        <v>4</v>
      </c>
    </row>
    <row r="13" spans="1:9">
      <c r="A13" s="1501" t="s">
        <v>110</v>
      </c>
      <c r="B13" s="1512" t="s">
        <v>111</v>
      </c>
      <c r="C13" s="1508">
        <v>13482452.300000001</v>
      </c>
      <c r="D13" s="1499">
        <v>11912234.58</v>
      </c>
      <c r="E13" s="1499">
        <v>281100.98</v>
      </c>
      <c r="F13" s="1499">
        <v>11631133.6</v>
      </c>
      <c r="G13" s="1500">
        <v>11.4</v>
      </c>
      <c r="H13" s="1500">
        <v>88.4</v>
      </c>
      <c r="I13" s="1515">
        <v>4.9000000000000004</v>
      </c>
    </row>
    <row r="14" spans="1:9">
      <c r="A14" s="1501" t="s">
        <v>112</v>
      </c>
      <c r="B14" s="1512" t="s">
        <v>113</v>
      </c>
      <c r="C14" s="1508">
        <v>13963343.6</v>
      </c>
      <c r="D14" s="1499">
        <v>12878342.119999999</v>
      </c>
      <c r="E14" s="1499">
        <v>328431.68</v>
      </c>
      <c r="F14" s="1499">
        <v>12549910.439999999</v>
      </c>
      <c r="G14" s="1500">
        <v>12.3</v>
      </c>
      <c r="H14" s="1500">
        <v>92.2</v>
      </c>
      <c r="I14" s="1515">
        <v>4</v>
      </c>
    </row>
    <row r="15" spans="1:9">
      <c r="A15" s="1501" t="s">
        <v>114</v>
      </c>
      <c r="B15" s="1512" t="s">
        <v>115</v>
      </c>
      <c r="C15" s="1508">
        <v>2823432.1</v>
      </c>
      <c r="D15" s="1499">
        <v>3574668.29</v>
      </c>
      <c r="E15" s="1499">
        <v>347636.37</v>
      </c>
      <c r="F15" s="1499">
        <v>3227031.92</v>
      </c>
      <c r="G15" s="1500">
        <v>3.4</v>
      </c>
      <c r="H15" s="1500">
        <v>126.6</v>
      </c>
      <c r="I15" s="1515">
        <v>4.4000000000000004</v>
      </c>
    </row>
    <row r="16" spans="1:9">
      <c r="A16" s="1501" t="s">
        <v>116</v>
      </c>
      <c r="B16" s="1512" t="s">
        <v>117</v>
      </c>
      <c r="C16" s="1508">
        <v>6550261.7400000002</v>
      </c>
      <c r="D16" s="1499">
        <v>5665850.5499999998</v>
      </c>
      <c r="E16" s="1499">
        <v>200000</v>
      </c>
      <c r="F16" s="1499">
        <v>5465850.5499999998</v>
      </c>
      <c r="G16" s="1500">
        <v>5.4</v>
      </c>
      <c r="H16" s="1500">
        <v>86.5</v>
      </c>
      <c r="I16" s="1515">
        <v>3.3</v>
      </c>
    </row>
    <row r="17" spans="1:9">
      <c r="A17" s="1501" t="s">
        <v>118</v>
      </c>
      <c r="B17" s="1512" t="s">
        <v>119</v>
      </c>
      <c r="C17" s="1508">
        <v>3493089.68</v>
      </c>
      <c r="D17" s="1499">
        <v>2879660.41</v>
      </c>
      <c r="E17" s="1499">
        <v>175660.54</v>
      </c>
      <c r="F17" s="1499">
        <v>2703999.87</v>
      </c>
      <c r="G17" s="1500">
        <v>2.8</v>
      </c>
      <c r="H17" s="1500">
        <v>82.4</v>
      </c>
      <c r="I17" s="1515">
        <v>4</v>
      </c>
    </row>
    <row r="18" spans="1:9">
      <c r="A18" s="1501" t="s">
        <v>120</v>
      </c>
      <c r="B18" s="1512" t="s">
        <v>121</v>
      </c>
      <c r="C18" s="1508">
        <v>6135778.9500000002</v>
      </c>
      <c r="D18" s="1499">
        <v>5670809.8600000003</v>
      </c>
      <c r="E18" s="1499">
        <v>0</v>
      </c>
      <c r="F18" s="1499">
        <v>5670809.8600000003</v>
      </c>
      <c r="G18" s="1500">
        <v>5.4</v>
      </c>
      <c r="H18" s="1500">
        <v>92.4</v>
      </c>
      <c r="I18" s="1515">
        <v>3.7</v>
      </c>
    </row>
    <row r="19" spans="1:9">
      <c r="A19" s="1501" t="s">
        <v>122</v>
      </c>
      <c r="B19" s="1512" t="s">
        <v>123</v>
      </c>
      <c r="C19" s="1508">
        <v>5863490.8799999999</v>
      </c>
      <c r="D19" s="1499">
        <v>6532793.3700000001</v>
      </c>
      <c r="E19" s="1499">
        <v>300000</v>
      </c>
      <c r="F19" s="1499">
        <v>6232793.3700000001</v>
      </c>
      <c r="G19" s="1500">
        <v>6.3</v>
      </c>
      <c r="H19" s="1500">
        <v>111.4</v>
      </c>
      <c r="I19" s="1515">
        <v>3.3</v>
      </c>
    </row>
    <row r="20" spans="1:9">
      <c r="A20" s="1501" t="s">
        <v>124</v>
      </c>
      <c r="B20" s="1512" t="s">
        <v>125</v>
      </c>
      <c r="C20" s="1508">
        <v>3142144.89</v>
      </c>
      <c r="D20" s="1499">
        <v>2648938.87</v>
      </c>
      <c r="E20" s="1499">
        <v>63853.97</v>
      </c>
      <c r="F20" s="1499">
        <v>2585084.9</v>
      </c>
      <c r="G20" s="1500">
        <v>2.5</v>
      </c>
      <c r="H20" s="1500">
        <v>84.3</v>
      </c>
      <c r="I20" s="1515">
        <v>2.7</v>
      </c>
    </row>
    <row r="21" spans="1:9">
      <c r="A21" s="1501" t="s">
        <v>126</v>
      </c>
      <c r="B21" s="1512" t="s">
        <v>127</v>
      </c>
      <c r="C21" s="1508">
        <v>7575762.1900000004</v>
      </c>
      <c r="D21" s="1499">
        <v>8133383.0700000003</v>
      </c>
      <c r="E21" s="1499">
        <v>359996.69</v>
      </c>
      <c r="F21" s="1499">
        <v>7773386.3799999999</v>
      </c>
      <c r="G21" s="1500">
        <v>7.8</v>
      </c>
      <c r="H21" s="1500">
        <v>107.4</v>
      </c>
      <c r="I21" s="1515">
        <v>7.5</v>
      </c>
    </row>
    <row r="22" spans="1:9">
      <c r="A22" s="1501" t="s">
        <v>128</v>
      </c>
      <c r="B22" s="1512" t="s">
        <v>129</v>
      </c>
      <c r="C22" s="1508">
        <v>7077515.7000000002</v>
      </c>
      <c r="D22" s="1499">
        <v>8786055.5999999996</v>
      </c>
      <c r="E22" s="1499">
        <v>123237.8</v>
      </c>
      <c r="F22" s="1499">
        <v>8662817.7999999989</v>
      </c>
      <c r="G22" s="1500">
        <v>8.4</v>
      </c>
      <c r="H22" s="1500">
        <v>124.1</v>
      </c>
      <c r="I22" s="1515">
        <v>3.2</v>
      </c>
    </row>
    <row r="23" spans="1:9">
      <c r="A23" s="1502" t="s">
        <v>130</v>
      </c>
      <c r="B23" s="1513" t="s">
        <v>131</v>
      </c>
      <c r="C23" s="1509">
        <v>7548759.1500000004</v>
      </c>
      <c r="D23" s="1503">
        <v>7405419.6600000001</v>
      </c>
      <c r="E23" s="1503">
        <v>189067.06</v>
      </c>
      <c r="F23" s="1503">
        <v>7216352.6000000006</v>
      </c>
      <c r="G23" s="1504">
        <v>7.1</v>
      </c>
      <c r="H23" s="1504">
        <v>98.1</v>
      </c>
      <c r="I23" s="1516">
        <v>6.7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" right="0.7" top="0.75" bottom="0.75" header="0.3" footer="0.3"/>
  <pageSetup paperSize="9" scale="9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405-190D-440B-821C-27AC9B3B1AA6}">
  <dimension ref="A1:I42"/>
  <sheetViews>
    <sheetView workbookViewId="0">
      <selection activeCell="E16" sqref="E16"/>
    </sheetView>
  </sheetViews>
  <sheetFormatPr defaultRowHeight="14.4"/>
  <cols>
    <col min="1" max="1" width="6" customWidth="1"/>
    <col min="2" max="2" width="22.88671875" customWidth="1"/>
    <col min="3" max="4" width="11.6640625" bestFit="1" customWidth="1"/>
    <col min="5" max="5" width="6.5546875" bestFit="1" customWidth="1"/>
    <col min="6" max="7" width="10.6640625" bestFit="1" customWidth="1"/>
    <col min="8" max="9" width="6.5546875" bestFit="1" customWidth="1"/>
  </cols>
  <sheetData>
    <row r="1" spans="1:9" ht="54.75" customHeight="1">
      <c r="A1" s="2178" t="s">
        <v>803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356" t="s">
        <v>135</v>
      </c>
      <c r="G3" s="2356"/>
      <c r="H3" s="2356"/>
      <c r="I3" s="898" t="s">
        <v>136</v>
      </c>
    </row>
    <row r="4" spans="1:9">
      <c r="A4" s="2118"/>
      <c r="B4" s="2120"/>
      <c r="C4" s="1004" t="s">
        <v>3</v>
      </c>
      <c r="D4" s="1005" t="s">
        <v>2</v>
      </c>
      <c r="E4" s="1006" t="s">
        <v>96</v>
      </c>
      <c r="F4" s="1005" t="s">
        <v>3</v>
      </c>
      <c r="G4" s="1005" t="s">
        <v>2</v>
      </c>
      <c r="H4" s="1006" t="s">
        <v>137</v>
      </c>
      <c r="I4" s="1007" t="s">
        <v>138</v>
      </c>
    </row>
    <row r="5" spans="1:9">
      <c r="A5" s="2118"/>
      <c r="B5" s="2120"/>
      <c r="C5" s="2357" t="s">
        <v>97</v>
      </c>
      <c r="D5" s="2358"/>
      <c r="E5" s="1005" t="s">
        <v>139</v>
      </c>
      <c r="F5" s="2358" t="s">
        <v>97</v>
      </c>
      <c r="G5" s="2358"/>
      <c r="H5" s="2358" t="s">
        <v>139</v>
      </c>
      <c r="I5" s="2359"/>
    </row>
    <row r="6" spans="1:9">
      <c r="A6" s="190" t="s">
        <v>10</v>
      </c>
      <c r="B6" s="193" t="s">
        <v>11</v>
      </c>
      <c r="C6" s="190" t="s">
        <v>12</v>
      </c>
      <c r="D6" s="191" t="s">
        <v>13</v>
      </c>
      <c r="E6" s="191" t="s">
        <v>14</v>
      </c>
      <c r="F6" s="191" t="s">
        <v>15</v>
      </c>
      <c r="G6" s="191" t="s">
        <v>16</v>
      </c>
      <c r="H6" s="191" t="s">
        <v>17</v>
      </c>
      <c r="I6" s="192" t="s">
        <v>98</v>
      </c>
    </row>
    <row r="7" spans="1:9">
      <c r="A7" s="1527"/>
      <c r="B7" s="1524" t="s">
        <v>99</v>
      </c>
      <c r="C7" s="1533">
        <v>1447882684.04</v>
      </c>
      <c r="D7" s="1523">
        <v>1310127334.8599999</v>
      </c>
      <c r="E7" s="1530">
        <v>90.5</v>
      </c>
      <c r="F7" s="1523">
        <v>527994970.06999993</v>
      </c>
      <c r="G7" s="1523">
        <v>534027093.20999992</v>
      </c>
      <c r="H7" s="1530">
        <v>101.1</v>
      </c>
      <c r="I7" s="1534">
        <v>40.799999999999997</v>
      </c>
    </row>
    <row r="8" spans="1:9">
      <c r="A8" s="1519" t="s">
        <v>19</v>
      </c>
      <c r="B8" s="1525" t="s">
        <v>20</v>
      </c>
      <c r="C8" s="1531">
        <v>471936041.72000003</v>
      </c>
      <c r="D8" s="1517">
        <v>430998235.51999998</v>
      </c>
      <c r="E8" s="1529">
        <v>91.3</v>
      </c>
      <c r="F8" s="1518">
        <v>51161405.890000045</v>
      </c>
      <c r="G8" s="1518">
        <v>50639063.609999955</v>
      </c>
      <c r="H8" s="1518">
        <v>99</v>
      </c>
      <c r="I8" s="1535">
        <v>11.7</v>
      </c>
    </row>
    <row r="9" spans="1:9">
      <c r="A9" s="1519" t="s">
        <v>21</v>
      </c>
      <c r="B9" s="1525" t="s">
        <v>22</v>
      </c>
      <c r="C9" s="1531">
        <v>0</v>
      </c>
      <c r="D9" s="1517">
        <v>0</v>
      </c>
      <c r="E9" s="1529" t="s">
        <v>140</v>
      </c>
      <c r="F9" s="1518">
        <v>0</v>
      </c>
      <c r="G9" s="1518">
        <v>0</v>
      </c>
      <c r="H9" s="1518" t="s">
        <v>140</v>
      </c>
      <c r="I9" s="1535" t="s">
        <v>140</v>
      </c>
    </row>
    <row r="10" spans="1:9">
      <c r="A10" s="1519" t="s">
        <v>23</v>
      </c>
      <c r="B10" s="1525" t="s">
        <v>24</v>
      </c>
      <c r="C10" s="1531">
        <v>277505.84999999998</v>
      </c>
      <c r="D10" s="1517">
        <v>277505.84999999998</v>
      </c>
      <c r="E10" s="1529">
        <v>100</v>
      </c>
      <c r="F10" s="1518">
        <v>108951.70999999996</v>
      </c>
      <c r="G10" s="1518">
        <v>108951.70999999996</v>
      </c>
      <c r="H10" s="1518">
        <v>100</v>
      </c>
      <c r="I10" s="1535">
        <v>39.299999999999997</v>
      </c>
    </row>
    <row r="11" spans="1:9">
      <c r="A11" s="1519" t="s">
        <v>25</v>
      </c>
      <c r="B11" s="1525" t="s">
        <v>26</v>
      </c>
      <c r="C11" s="1531">
        <v>0</v>
      </c>
      <c r="D11" s="1517">
        <v>0</v>
      </c>
      <c r="E11" s="1529" t="s">
        <v>140</v>
      </c>
      <c r="F11" s="1518">
        <v>0</v>
      </c>
      <c r="G11" s="1518">
        <v>0</v>
      </c>
      <c r="H11" s="1518" t="s">
        <v>140</v>
      </c>
      <c r="I11" s="1535" t="s">
        <v>140</v>
      </c>
    </row>
    <row r="12" spans="1:9">
      <c r="A12" s="1519" t="s">
        <v>27</v>
      </c>
      <c r="B12" s="1525" t="s">
        <v>28</v>
      </c>
      <c r="C12" s="1531">
        <v>40778.910000000003</v>
      </c>
      <c r="D12" s="1517">
        <v>40778.910000000003</v>
      </c>
      <c r="E12" s="1529">
        <v>100</v>
      </c>
      <c r="F12" s="1518">
        <v>40778.910000000003</v>
      </c>
      <c r="G12" s="1518">
        <v>40778.910000000003</v>
      </c>
      <c r="H12" s="1518">
        <v>100</v>
      </c>
      <c r="I12" s="1535">
        <v>100</v>
      </c>
    </row>
    <row r="13" spans="1:9" ht="26.4">
      <c r="A13" s="1519" t="s">
        <v>29</v>
      </c>
      <c r="B13" s="1525" t="s">
        <v>30</v>
      </c>
      <c r="C13" s="1531">
        <v>265827</v>
      </c>
      <c r="D13" s="1517">
        <v>0</v>
      </c>
      <c r="E13" s="1529">
        <v>0</v>
      </c>
      <c r="F13" s="1518">
        <v>0</v>
      </c>
      <c r="G13" s="1518">
        <v>0</v>
      </c>
      <c r="H13" s="1518" t="s">
        <v>140</v>
      </c>
      <c r="I13" s="1535" t="s">
        <v>140</v>
      </c>
    </row>
    <row r="14" spans="1:9">
      <c r="A14" s="1519" t="s">
        <v>31</v>
      </c>
      <c r="B14" s="1525" t="s">
        <v>32</v>
      </c>
      <c r="C14" s="1531">
        <v>0</v>
      </c>
      <c r="D14" s="1517">
        <v>0</v>
      </c>
      <c r="E14" s="1529" t="s">
        <v>140</v>
      </c>
      <c r="F14" s="1518">
        <v>0</v>
      </c>
      <c r="G14" s="1518">
        <v>0</v>
      </c>
      <c r="H14" s="1518" t="s">
        <v>140</v>
      </c>
      <c r="I14" s="1535" t="s">
        <v>140</v>
      </c>
    </row>
    <row r="15" spans="1:9">
      <c r="A15" s="1519" t="s">
        <v>33</v>
      </c>
      <c r="B15" s="1525" t="s">
        <v>34</v>
      </c>
      <c r="C15" s="1531">
        <v>0</v>
      </c>
      <c r="D15" s="1517">
        <v>0</v>
      </c>
      <c r="E15" s="1529" t="s">
        <v>140</v>
      </c>
      <c r="F15" s="1518">
        <v>0</v>
      </c>
      <c r="G15" s="1518">
        <v>0</v>
      </c>
      <c r="H15" s="1518" t="s">
        <v>140</v>
      </c>
      <c r="I15" s="1535" t="s">
        <v>140</v>
      </c>
    </row>
    <row r="16" spans="1:9">
      <c r="A16" s="1519" t="s">
        <v>35</v>
      </c>
      <c r="B16" s="1525" t="s">
        <v>36</v>
      </c>
      <c r="C16" s="1531">
        <v>162492886.43000001</v>
      </c>
      <c r="D16" s="1517">
        <v>113181898.06999999</v>
      </c>
      <c r="E16" s="1529">
        <v>69.7</v>
      </c>
      <c r="F16" s="1518">
        <v>35227</v>
      </c>
      <c r="G16" s="1518">
        <v>58352.629999995232</v>
      </c>
      <c r="H16" s="1518">
        <v>165.6</v>
      </c>
      <c r="I16" s="1535">
        <v>0.1</v>
      </c>
    </row>
    <row r="17" spans="1:9">
      <c r="A17" s="1519" t="s">
        <v>37</v>
      </c>
      <c r="B17" s="1525" t="s">
        <v>38</v>
      </c>
      <c r="C17" s="1531">
        <v>7597307.7000000002</v>
      </c>
      <c r="D17" s="1517">
        <v>7277934.7000000002</v>
      </c>
      <c r="E17" s="1529">
        <v>95.8</v>
      </c>
      <c r="F17" s="1518">
        <v>148779.27000000048</v>
      </c>
      <c r="G17" s="1518">
        <v>149433.15000000037</v>
      </c>
      <c r="H17" s="1518">
        <v>100.4</v>
      </c>
      <c r="I17" s="1535">
        <v>2.1</v>
      </c>
    </row>
    <row r="18" spans="1:9">
      <c r="A18" s="1519" t="s">
        <v>39</v>
      </c>
      <c r="B18" s="1525" t="s">
        <v>40</v>
      </c>
      <c r="C18" s="1531">
        <v>13319297.73</v>
      </c>
      <c r="D18" s="1517">
        <v>10436057.779999999</v>
      </c>
      <c r="E18" s="1529">
        <v>78.400000000000006</v>
      </c>
      <c r="F18" s="1518">
        <v>0</v>
      </c>
      <c r="G18" s="1518">
        <v>3004.0699999984354</v>
      </c>
      <c r="H18" s="1518" t="s">
        <v>140</v>
      </c>
      <c r="I18" s="1535">
        <v>0</v>
      </c>
    </row>
    <row r="19" spans="1:9">
      <c r="A19" s="1519" t="s">
        <v>41</v>
      </c>
      <c r="B19" s="1525" t="s">
        <v>42</v>
      </c>
      <c r="C19" s="1531">
        <v>27293877.760000002</v>
      </c>
      <c r="D19" s="1517">
        <v>12293392.01</v>
      </c>
      <c r="E19" s="1529">
        <v>45</v>
      </c>
      <c r="F19" s="1518">
        <v>683859</v>
      </c>
      <c r="G19" s="1518">
        <v>742522.25</v>
      </c>
      <c r="H19" s="1518">
        <v>108.6</v>
      </c>
      <c r="I19" s="1535">
        <v>6</v>
      </c>
    </row>
    <row r="20" spans="1:9">
      <c r="A20" s="1519" t="s">
        <v>43</v>
      </c>
      <c r="B20" s="1525" t="s">
        <v>44</v>
      </c>
      <c r="C20" s="1531">
        <v>23434318.129999999</v>
      </c>
      <c r="D20" s="1517">
        <v>23488511.649999999</v>
      </c>
      <c r="E20" s="1529">
        <v>100.2</v>
      </c>
      <c r="F20" s="1518">
        <v>6731026.1599999983</v>
      </c>
      <c r="G20" s="1518">
        <v>6707655.7699999996</v>
      </c>
      <c r="H20" s="1518">
        <v>99.7</v>
      </c>
      <c r="I20" s="1535">
        <v>28.6</v>
      </c>
    </row>
    <row r="21" spans="1:9">
      <c r="A21" s="1519" t="s">
        <v>45</v>
      </c>
      <c r="B21" s="1525" t="s">
        <v>46</v>
      </c>
      <c r="C21" s="1531">
        <v>0</v>
      </c>
      <c r="D21" s="1517">
        <v>0</v>
      </c>
      <c r="E21" s="1529" t="s">
        <v>140</v>
      </c>
      <c r="F21" s="1518">
        <v>0</v>
      </c>
      <c r="G21" s="1518">
        <v>0</v>
      </c>
      <c r="H21" s="1518" t="s">
        <v>140</v>
      </c>
      <c r="I21" s="1535" t="s">
        <v>140</v>
      </c>
    </row>
    <row r="22" spans="1:9">
      <c r="A22" s="1519" t="s">
        <v>47</v>
      </c>
      <c r="B22" s="1525" t="s">
        <v>48</v>
      </c>
      <c r="C22" s="1531">
        <v>115533505.73</v>
      </c>
      <c r="D22" s="1517">
        <v>103325434.69</v>
      </c>
      <c r="E22" s="1529">
        <v>89.4</v>
      </c>
      <c r="F22" s="1518">
        <v>36401693.400000006</v>
      </c>
      <c r="G22" s="1518">
        <v>31648870.560000002</v>
      </c>
      <c r="H22" s="1518">
        <v>86.9</v>
      </c>
      <c r="I22" s="1535">
        <v>30.6</v>
      </c>
    </row>
    <row r="23" spans="1:9" ht="39.6">
      <c r="A23" s="1519" t="s">
        <v>49</v>
      </c>
      <c r="B23" s="1525" t="s">
        <v>50</v>
      </c>
      <c r="C23" s="1531">
        <v>0</v>
      </c>
      <c r="D23" s="1517">
        <v>0</v>
      </c>
      <c r="E23" s="1529" t="s">
        <v>140</v>
      </c>
      <c r="F23" s="1518">
        <v>0</v>
      </c>
      <c r="G23" s="1518">
        <v>0</v>
      </c>
      <c r="H23" s="1518" t="s">
        <v>140</v>
      </c>
      <c r="I23" s="1535" t="s">
        <v>140</v>
      </c>
    </row>
    <row r="24" spans="1:9">
      <c r="A24" s="1519" t="s">
        <v>51</v>
      </c>
      <c r="B24" s="1525" t="s">
        <v>52</v>
      </c>
      <c r="C24" s="1531">
        <v>0</v>
      </c>
      <c r="D24" s="1517">
        <v>0</v>
      </c>
      <c r="E24" s="1529" t="s">
        <v>140</v>
      </c>
      <c r="F24" s="1518">
        <v>0</v>
      </c>
      <c r="G24" s="1518">
        <v>0</v>
      </c>
      <c r="H24" s="1518" t="s">
        <v>140</v>
      </c>
      <c r="I24" s="1535" t="s">
        <v>140</v>
      </c>
    </row>
    <row r="25" spans="1:9" ht="26.4">
      <c r="A25" s="1519" t="s">
        <v>53</v>
      </c>
      <c r="B25" s="1525" t="s">
        <v>54</v>
      </c>
      <c r="C25" s="1531">
        <v>0</v>
      </c>
      <c r="D25" s="1517">
        <v>0</v>
      </c>
      <c r="E25" s="1529" t="s">
        <v>140</v>
      </c>
      <c r="F25" s="1518">
        <v>0</v>
      </c>
      <c r="G25" s="1518">
        <v>0</v>
      </c>
      <c r="H25" s="1518" t="s">
        <v>140</v>
      </c>
      <c r="I25" s="1535" t="s">
        <v>140</v>
      </c>
    </row>
    <row r="26" spans="1:9" ht="26.4">
      <c r="A26" s="1519" t="s">
        <v>55</v>
      </c>
      <c r="B26" s="1525" t="s">
        <v>56</v>
      </c>
      <c r="C26" s="1531">
        <v>1355946.49</v>
      </c>
      <c r="D26" s="1517">
        <v>1105503</v>
      </c>
      <c r="E26" s="1529">
        <v>81.5</v>
      </c>
      <c r="F26" s="1518">
        <v>650248.80000000005</v>
      </c>
      <c r="G26" s="1518">
        <v>405118.91000000003</v>
      </c>
      <c r="H26" s="1518">
        <v>62.3</v>
      </c>
      <c r="I26" s="1535">
        <v>36.6</v>
      </c>
    </row>
    <row r="27" spans="1:9">
      <c r="A27" s="1519" t="s">
        <v>57</v>
      </c>
      <c r="B27" s="1525" t="s">
        <v>58</v>
      </c>
      <c r="C27" s="1531">
        <v>0</v>
      </c>
      <c r="D27" s="1517">
        <v>0</v>
      </c>
      <c r="E27" s="1529" t="s">
        <v>140</v>
      </c>
      <c r="F27" s="1518">
        <v>0</v>
      </c>
      <c r="G27" s="1518">
        <v>0</v>
      </c>
      <c r="H27" s="1518" t="s">
        <v>140</v>
      </c>
      <c r="I27" s="1535" t="s">
        <v>140</v>
      </c>
    </row>
    <row r="28" spans="1:9" ht="66">
      <c r="A28" s="1519" t="s">
        <v>59</v>
      </c>
      <c r="B28" s="1525" t="s">
        <v>60</v>
      </c>
      <c r="C28" s="1531">
        <v>0</v>
      </c>
      <c r="D28" s="1517">
        <v>0</v>
      </c>
      <c r="E28" s="1529" t="s">
        <v>140</v>
      </c>
      <c r="F28" s="1518">
        <v>0</v>
      </c>
      <c r="G28" s="1518">
        <v>0</v>
      </c>
      <c r="H28" s="1518" t="s">
        <v>140</v>
      </c>
      <c r="I28" s="1535" t="s">
        <v>140</v>
      </c>
    </row>
    <row r="29" spans="1:9">
      <c r="A29" s="1519" t="s">
        <v>61</v>
      </c>
      <c r="B29" s="1525" t="s">
        <v>62</v>
      </c>
      <c r="C29" s="1531">
        <v>0</v>
      </c>
      <c r="D29" s="1517">
        <v>0</v>
      </c>
      <c r="E29" s="1529" t="s">
        <v>140</v>
      </c>
      <c r="F29" s="1518">
        <v>0</v>
      </c>
      <c r="G29" s="1518">
        <v>0</v>
      </c>
      <c r="H29" s="1518" t="s">
        <v>140</v>
      </c>
      <c r="I29" s="1535" t="s">
        <v>140</v>
      </c>
    </row>
    <row r="30" spans="1:9">
      <c r="A30" s="1519" t="s">
        <v>63</v>
      </c>
      <c r="B30" s="1525" t="s">
        <v>64</v>
      </c>
      <c r="C30" s="1531">
        <v>20452153.260000002</v>
      </c>
      <c r="D30" s="1517">
        <v>13299658.289999999</v>
      </c>
      <c r="E30" s="1529">
        <v>65</v>
      </c>
      <c r="F30" s="1518">
        <v>4962119.3500000015</v>
      </c>
      <c r="G30" s="1518">
        <v>3988917.0999999996</v>
      </c>
      <c r="H30" s="1518">
        <v>80.400000000000006</v>
      </c>
      <c r="I30" s="1535">
        <v>30</v>
      </c>
    </row>
    <row r="31" spans="1:9">
      <c r="A31" s="1519" t="s">
        <v>65</v>
      </c>
      <c r="B31" s="1525" t="s">
        <v>66</v>
      </c>
      <c r="C31" s="1531">
        <v>418489643.08999997</v>
      </c>
      <c r="D31" s="1517">
        <v>416811451.81999999</v>
      </c>
      <c r="E31" s="1529">
        <v>99.6</v>
      </c>
      <c r="F31" s="1518">
        <v>295187589.10999995</v>
      </c>
      <c r="G31" s="1518">
        <v>316160112.78999996</v>
      </c>
      <c r="H31" s="1518">
        <v>107.1</v>
      </c>
      <c r="I31" s="1535">
        <v>75.900000000000006</v>
      </c>
    </row>
    <row r="32" spans="1:9">
      <c r="A32" s="1519" t="s">
        <v>67</v>
      </c>
      <c r="B32" s="1525" t="s">
        <v>68</v>
      </c>
      <c r="C32" s="1531">
        <v>18776039.170000002</v>
      </c>
      <c r="D32" s="1517">
        <v>18801892.77</v>
      </c>
      <c r="E32" s="1529">
        <v>100.1</v>
      </c>
      <c r="F32" s="1518">
        <v>704518.80000000075</v>
      </c>
      <c r="G32" s="1518">
        <v>711927.3599999994</v>
      </c>
      <c r="H32" s="1518">
        <v>101.1</v>
      </c>
      <c r="I32" s="1535">
        <v>3.8</v>
      </c>
    </row>
    <row r="33" spans="1:9">
      <c r="A33" s="1519" t="s">
        <v>69</v>
      </c>
      <c r="B33" s="1525" t="s">
        <v>70</v>
      </c>
      <c r="C33" s="1531">
        <v>29437592.140000001</v>
      </c>
      <c r="D33" s="1517">
        <v>30143644.690000001</v>
      </c>
      <c r="E33" s="1529">
        <v>102.4</v>
      </c>
      <c r="F33" s="1518">
        <v>25953970.84</v>
      </c>
      <c r="G33" s="1518">
        <v>26163832.640000001</v>
      </c>
      <c r="H33" s="1518">
        <v>100.8</v>
      </c>
      <c r="I33" s="1535">
        <v>86.8</v>
      </c>
    </row>
    <row r="34" spans="1:9" ht="26.4">
      <c r="A34" s="1519" t="s">
        <v>71</v>
      </c>
      <c r="B34" s="1525" t="s">
        <v>72</v>
      </c>
      <c r="C34" s="1531">
        <v>69941792.049999997</v>
      </c>
      <c r="D34" s="1517">
        <v>68280056.200000003</v>
      </c>
      <c r="E34" s="1529">
        <v>97.6</v>
      </c>
      <c r="F34" s="1518">
        <v>64387829.349999994</v>
      </c>
      <c r="G34" s="1518">
        <v>61956471.609999999</v>
      </c>
      <c r="H34" s="1518">
        <v>96.2</v>
      </c>
      <c r="I34" s="1535">
        <v>90.7</v>
      </c>
    </row>
    <row r="35" spans="1:9">
      <c r="A35" s="1519" t="s">
        <v>73</v>
      </c>
      <c r="B35" s="1525" t="s">
        <v>74</v>
      </c>
      <c r="C35" s="1531">
        <v>3767723.22</v>
      </c>
      <c r="D35" s="1517">
        <v>4345252.7</v>
      </c>
      <c r="E35" s="1529">
        <v>115.3</v>
      </c>
      <c r="F35" s="1518">
        <v>2015840.0200000003</v>
      </c>
      <c r="G35" s="1518">
        <v>2890012.41</v>
      </c>
      <c r="H35" s="1518">
        <v>143.4</v>
      </c>
      <c r="I35" s="1535">
        <v>66.5</v>
      </c>
    </row>
    <row r="36" spans="1:9">
      <c r="A36" s="1519" t="s">
        <v>75</v>
      </c>
      <c r="B36" s="1525" t="s">
        <v>76</v>
      </c>
      <c r="C36" s="1531">
        <v>31769349.899999999</v>
      </c>
      <c r="D36" s="1517">
        <v>25756903.460000001</v>
      </c>
      <c r="E36" s="1529">
        <v>81.099999999999994</v>
      </c>
      <c r="F36" s="1518">
        <v>31104517.59</v>
      </c>
      <c r="G36" s="1518">
        <v>25422873.789999999</v>
      </c>
      <c r="H36" s="1518">
        <v>81.7</v>
      </c>
      <c r="I36" s="1535">
        <v>98.7</v>
      </c>
    </row>
    <row r="37" spans="1:9" ht="26.4">
      <c r="A37" s="1519" t="s">
        <v>77</v>
      </c>
      <c r="B37" s="1525" t="s">
        <v>78</v>
      </c>
      <c r="C37" s="1531">
        <v>14165236.140000001</v>
      </c>
      <c r="D37" s="1517">
        <v>12957259.59</v>
      </c>
      <c r="E37" s="1529">
        <v>91.5</v>
      </c>
      <c r="F37" s="1518">
        <v>6941086.330000001</v>
      </c>
      <c r="G37" s="1518">
        <v>5781201.1799999997</v>
      </c>
      <c r="H37" s="1518">
        <v>83.3</v>
      </c>
      <c r="I37" s="1535">
        <v>44.6</v>
      </c>
    </row>
    <row r="38" spans="1:9" ht="26.4">
      <c r="A38" s="1519" t="s">
        <v>79</v>
      </c>
      <c r="B38" s="1525" t="s">
        <v>80</v>
      </c>
      <c r="C38" s="1531">
        <v>17456862.16</v>
      </c>
      <c r="D38" s="1517">
        <v>17087750.289999999</v>
      </c>
      <c r="E38" s="1529">
        <v>97.9</v>
      </c>
      <c r="F38" s="1518">
        <v>696529.08000000007</v>
      </c>
      <c r="G38" s="1518">
        <v>303422.8900000006</v>
      </c>
      <c r="H38" s="1518">
        <v>43.6</v>
      </c>
      <c r="I38" s="1535">
        <v>1.8</v>
      </c>
    </row>
    <row r="39" spans="1:9" ht="39.6">
      <c r="A39" s="1519" t="s">
        <v>81</v>
      </c>
      <c r="B39" s="1525" t="s">
        <v>82</v>
      </c>
      <c r="C39" s="1531">
        <v>0</v>
      </c>
      <c r="D39" s="1517">
        <v>0</v>
      </c>
      <c r="E39" s="1529" t="s">
        <v>140</v>
      </c>
      <c r="F39" s="1518">
        <v>0</v>
      </c>
      <c r="G39" s="1518">
        <v>0</v>
      </c>
      <c r="H39" s="1518" t="s">
        <v>140</v>
      </c>
      <c r="I39" s="1535" t="s">
        <v>140</v>
      </c>
    </row>
    <row r="40" spans="1:9">
      <c r="A40" s="1520" t="s">
        <v>83</v>
      </c>
      <c r="B40" s="1526" t="s">
        <v>84</v>
      </c>
      <c r="C40" s="1532">
        <v>78999.460000000006</v>
      </c>
      <c r="D40" s="1521">
        <v>218212.87</v>
      </c>
      <c r="E40" s="1528">
        <v>276.2</v>
      </c>
      <c r="F40" s="1522">
        <v>78999.460000000006</v>
      </c>
      <c r="G40" s="1522">
        <v>144569.87</v>
      </c>
      <c r="H40" s="1522">
        <v>183</v>
      </c>
      <c r="I40" s="1536">
        <v>66.3</v>
      </c>
    </row>
    <row r="42" spans="1:9">
      <c r="A42" s="189" t="s">
        <v>1124</v>
      </c>
      <c r="B42" s="188"/>
      <c r="C42" s="188"/>
      <c r="D42" s="188"/>
      <c r="E42" s="188"/>
      <c r="F42" s="188"/>
      <c r="G42" s="188"/>
      <c r="H42" s="188"/>
      <c r="I42" s="188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6A8A-AD14-465D-93E7-5AAB891329D3}">
  <dimension ref="A1:I42"/>
  <sheetViews>
    <sheetView workbookViewId="0">
      <selection activeCell="E16" sqref="E16"/>
    </sheetView>
  </sheetViews>
  <sheetFormatPr defaultRowHeight="14.4"/>
  <cols>
    <col min="1" max="1" width="5.6640625" customWidth="1"/>
    <col min="2" max="2" width="19.6640625" customWidth="1"/>
    <col min="3" max="4" width="11.6640625" bestFit="1" customWidth="1"/>
    <col min="5" max="5" width="6.5546875" bestFit="1" customWidth="1"/>
    <col min="6" max="7" width="11.6640625" bestFit="1" customWidth="1"/>
    <col min="8" max="8" width="7.5546875" customWidth="1"/>
    <col min="9" max="9" width="7.6640625" customWidth="1"/>
  </cols>
  <sheetData>
    <row r="1" spans="1:9">
      <c r="A1" s="472" t="s">
        <v>170</v>
      </c>
      <c r="B1" s="194"/>
      <c r="C1" s="194"/>
      <c r="D1" s="194"/>
      <c r="E1" s="194"/>
      <c r="F1" s="194"/>
      <c r="G1" s="194"/>
      <c r="H1" s="194"/>
      <c r="I1" s="194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898" t="s">
        <v>136</v>
      </c>
    </row>
    <row r="4" spans="1:9">
      <c r="A4" s="2118"/>
      <c r="B4" s="2120"/>
      <c r="C4" s="894" t="s">
        <v>3</v>
      </c>
      <c r="D4" s="895" t="s">
        <v>2</v>
      </c>
      <c r="E4" s="240" t="s">
        <v>96</v>
      </c>
      <c r="F4" s="895" t="s">
        <v>3</v>
      </c>
      <c r="G4" s="895" t="s">
        <v>2</v>
      </c>
      <c r="H4" s="240" t="s">
        <v>137</v>
      </c>
      <c r="I4" s="239" t="s">
        <v>138</v>
      </c>
    </row>
    <row r="5" spans="1:9">
      <c r="A5" s="2118"/>
      <c r="B5" s="2120"/>
      <c r="C5" s="2180" t="s">
        <v>97</v>
      </c>
      <c r="D5" s="2181"/>
      <c r="E5" s="895" t="s">
        <v>139</v>
      </c>
      <c r="F5" s="2181" t="s">
        <v>97</v>
      </c>
      <c r="G5" s="2181"/>
      <c r="H5" s="2181" t="s">
        <v>139</v>
      </c>
      <c r="I5" s="2182"/>
    </row>
    <row r="6" spans="1:9">
      <c r="A6" s="378" t="s">
        <v>10</v>
      </c>
      <c r="B6" s="305" t="s">
        <v>11</v>
      </c>
      <c r="C6" s="378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547"/>
      <c r="B7" s="1544" t="s">
        <v>99</v>
      </c>
      <c r="C7" s="1553">
        <v>3993098894.1300001</v>
      </c>
      <c r="D7" s="1543">
        <v>3969284517.5</v>
      </c>
      <c r="E7" s="1550">
        <v>99.4</v>
      </c>
      <c r="F7" s="1543">
        <v>3821862627.5300002</v>
      </c>
      <c r="G7" s="1543">
        <v>3798513641.7800002</v>
      </c>
      <c r="H7" s="1550">
        <v>99.4</v>
      </c>
      <c r="I7" s="1554">
        <v>95.7</v>
      </c>
    </row>
    <row r="8" spans="1:9">
      <c r="A8" s="1539" t="s">
        <v>19</v>
      </c>
      <c r="B8" s="1545" t="s">
        <v>20</v>
      </c>
      <c r="C8" s="1551">
        <v>15848918.98</v>
      </c>
      <c r="D8" s="1537">
        <v>15454359.99</v>
      </c>
      <c r="E8" s="1549">
        <v>97.5</v>
      </c>
      <c r="F8" s="1538">
        <v>14664670.58</v>
      </c>
      <c r="G8" s="1538">
        <v>14288920.380000001</v>
      </c>
      <c r="H8" s="1538">
        <v>97.4</v>
      </c>
      <c r="I8" s="1555">
        <v>92.5</v>
      </c>
    </row>
    <row r="9" spans="1:9">
      <c r="A9" s="1539" t="s">
        <v>21</v>
      </c>
      <c r="B9" s="1545" t="s">
        <v>22</v>
      </c>
      <c r="C9" s="1551">
        <v>4822768.5199999996</v>
      </c>
      <c r="D9" s="1537">
        <v>3054201.02</v>
      </c>
      <c r="E9" s="1549">
        <v>63.3</v>
      </c>
      <c r="F9" s="1538">
        <v>4822768.5199999996</v>
      </c>
      <c r="G9" s="1538">
        <v>3054201.02</v>
      </c>
      <c r="H9" s="1538">
        <v>63.3</v>
      </c>
      <c r="I9" s="1555">
        <v>100</v>
      </c>
    </row>
    <row r="10" spans="1:9">
      <c r="A10" s="1539" t="s">
        <v>23</v>
      </c>
      <c r="B10" s="1545" t="s">
        <v>24</v>
      </c>
      <c r="C10" s="1551">
        <v>0</v>
      </c>
      <c r="D10" s="1537">
        <v>0</v>
      </c>
      <c r="E10" s="1549" t="s">
        <v>140</v>
      </c>
      <c r="F10" s="1538">
        <v>0</v>
      </c>
      <c r="G10" s="1538">
        <v>0</v>
      </c>
      <c r="H10" s="1538" t="s">
        <v>140</v>
      </c>
      <c r="I10" s="1555" t="s">
        <v>140</v>
      </c>
    </row>
    <row r="11" spans="1:9">
      <c r="A11" s="1539" t="s">
        <v>25</v>
      </c>
      <c r="B11" s="1545" t="s">
        <v>26</v>
      </c>
      <c r="C11" s="1551">
        <v>290570</v>
      </c>
      <c r="D11" s="1537">
        <v>290568.28000000003</v>
      </c>
      <c r="E11" s="1549">
        <v>100</v>
      </c>
      <c r="F11" s="1538">
        <v>290570</v>
      </c>
      <c r="G11" s="1538">
        <v>290568.28000000003</v>
      </c>
      <c r="H11" s="1538">
        <v>100</v>
      </c>
      <c r="I11" s="1555">
        <v>100</v>
      </c>
    </row>
    <row r="12" spans="1:9">
      <c r="A12" s="1539" t="s">
        <v>27</v>
      </c>
      <c r="B12" s="1545" t="s">
        <v>28</v>
      </c>
      <c r="C12" s="1551">
        <v>0</v>
      </c>
      <c r="D12" s="1537">
        <v>0</v>
      </c>
      <c r="E12" s="1549" t="s">
        <v>140</v>
      </c>
      <c r="F12" s="1538">
        <v>0</v>
      </c>
      <c r="G12" s="1538">
        <v>0</v>
      </c>
      <c r="H12" s="1538" t="s">
        <v>140</v>
      </c>
      <c r="I12" s="1555" t="s">
        <v>140</v>
      </c>
    </row>
    <row r="13" spans="1:9" ht="39.6">
      <c r="A13" s="1539" t="s">
        <v>29</v>
      </c>
      <c r="B13" s="1545" t="s">
        <v>30</v>
      </c>
      <c r="C13" s="1551">
        <v>0</v>
      </c>
      <c r="D13" s="1537">
        <v>0</v>
      </c>
      <c r="E13" s="1549" t="s">
        <v>140</v>
      </c>
      <c r="F13" s="1538">
        <v>0</v>
      </c>
      <c r="G13" s="1538">
        <v>0</v>
      </c>
      <c r="H13" s="1538" t="s">
        <v>140</v>
      </c>
      <c r="I13" s="1555" t="s">
        <v>140</v>
      </c>
    </row>
    <row r="14" spans="1:9">
      <c r="A14" s="1539" t="s">
        <v>31</v>
      </c>
      <c r="B14" s="1545" t="s">
        <v>32</v>
      </c>
      <c r="C14" s="1551">
        <v>0</v>
      </c>
      <c r="D14" s="1537">
        <v>0</v>
      </c>
      <c r="E14" s="1549" t="s">
        <v>140</v>
      </c>
      <c r="F14" s="1538">
        <v>0</v>
      </c>
      <c r="G14" s="1538">
        <v>0</v>
      </c>
      <c r="H14" s="1538" t="s">
        <v>140</v>
      </c>
      <c r="I14" s="1555" t="s">
        <v>140</v>
      </c>
    </row>
    <row r="15" spans="1:9">
      <c r="A15" s="1539" t="s">
        <v>33</v>
      </c>
      <c r="B15" s="1545" t="s">
        <v>34</v>
      </c>
      <c r="C15" s="1551">
        <v>0</v>
      </c>
      <c r="D15" s="1537">
        <v>0</v>
      </c>
      <c r="E15" s="1549" t="s">
        <v>140</v>
      </c>
      <c r="F15" s="1538">
        <v>0</v>
      </c>
      <c r="G15" s="1538">
        <v>0</v>
      </c>
      <c r="H15" s="1538" t="s">
        <v>140</v>
      </c>
      <c r="I15" s="1555" t="s">
        <v>140</v>
      </c>
    </row>
    <row r="16" spans="1:9">
      <c r="A16" s="1539" t="s">
        <v>35</v>
      </c>
      <c r="B16" s="1545" t="s">
        <v>36</v>
      </c>
      <c r="C16" s="1551">
        <v>1418056.29</v>
      </c>
      <c r="D16" s="1537">
        <v>1393963.03</v>
      </c>
      <c r="E16" s="1549">
        <v>98.3</v>
      </c>
      <c r="F16" s="1538">
        <v>1418056.29</v>
      </c>
      <c r="G16" s="1538">
        <v>1393963.03</v>
      </c>
      <c r="H16" s="1538">
        <v>98.3</v>
      </c>
      <c r="I16" s="1555">
        <v>100</v>
      </c>
    </row>
    <row r="17" spans="1:9">
      <c r="A17" s="1539" t="s">
        <v>37</v>
      </c>
      <c r="B17" s="1545" t="s">
        <v>38</v>
      </c>
      <c r="C17" s="1551">
        <v>0</v>
      </c>
      <c r="D17" s="1537">
        <v>0</v>
      </c>
      <c r="E17" s="1549" t="s">
        <v>140</v>
      </c>
      <c r="F17" s="1538">
        <v>0</v>
      </c>
      <c r="G17" s="1538">
        <v>0</v>
      </c>
      <c r="H17" s="1538" t="s">
        <v>140</v>
      </c>
      <c r="I17" s="1555" t="s">
        <v>140</v>
      </c>
    </row>
    <row r="18" spans="1:9">
      <c r="A18" s="1539" t="s">
        <v>39</v>
      </c>
      <c r="B18" s="1545" t="s">
        <v>40</v>
      </c>
      <c r="C18" s="1551">
        <v>174747935.12</v>
      </c>
      <c r="D18" s="1537">
        <v>165977428.37</v>
      </c>
      <c r="E18" s="1549">
        <v>95</v>
      </c>
      <c r="F18" s="1538">
        <v>174287043.25</v>
      </c>
      <c r="G18" s="1538">
        <v>165626604.5</v>
      </c>
      <c r="H18" s="1538">
        <v>95</v>
      </c>
      <c r="I18" s="1555">
        <v>99.8</v>
      </c>
    </row>
    <row r="19" spans="1:9">
      <c r="A19" s="1539" t="s">
        <v>41</v>
      </c>
      <c r="B19" s="1545" t="s">
        <v>42</v>
      </c>
      <c r="C19" s="1551">
        <v>410537946.33999997</v>
      </c>
      <c r="D19" s="1537">
        <v>408272087.41000003</v>
      </c>
      <c r="E19" s="1549">
        <v>99.4</v>
      </c>
      <c r="F19" s="1538">
        <v>407289676.00999999</v>
      </c>
      <c r="G19" s="1538">
        <v>405041257.24000001</v>
      </c>
      <c r="H19" s="1538">
        <v>99.4</v>
      </c>
      <c r="I19" s="1555">
        <v>99.2</v>
      </c>
    </row>
    <row r="20" spans="1:9">
      <c r="A20" s="1539" t="s">
        <v>43</v>
      </c>
      <c r="B20" s="1545" t="s">
        <v>44</v>
      </c>
      <c r="C20" s="1551">
        <v>0</v>
      </c>
      <c r="D20" s="1537">
        <v>0</v>
      </c>
      <c r="E20" s="1549" t="s">
        <v>140</v>
      </c>
      <c r="F20" s="1538">
        <v>0</v>
      </c>
      <c r="G20" s="1538">
        <v>0</v>
      </c>
      <c r="H20" s="1538" t="s">
        <v>140</v>
      </c>
      <c r="I20" s="1555" t="s">
        <v>140</v>
      </c>
    </row>
    <row r="21" spans="1:9">
      <c r="A21" s="1539" t="s">
        <v>45</v>
      </c>
      <c r="B21" s="1545" t="s">
        <v>46</v>
      </c>
      <c r="C21" s="1551">
        <v>0</v>
      </c>
      <c r="D21" s="1537">
        <v>0</v>
      </c>
      <c r="E21" s="1549" t="s">
        <v>140</v>
      </c>
      <c r="F21" s="1538">
        <v>0</v>
      </c>
      <c r="G21" s="1538">
        <v>0</v>
      </c>
      <c r="H21" s="1538" t="s">
        <v>140</v>
      </c>
      <c r="I21" s="1555" t="s">
        <v>140</v>
      </c>
    </row>
    <row r="22" spans="1:9">
      <c r="A22" s="1539" t="s">
        <v>47</v>
      </c>
      <c r="B22" s="1545" t="s">
        <v>48</v>
      </c>
      <c r="C22" s="1551">
        <v>30473459.280000001</v>
      </c>
      <c r="D22" s="1537">
        <v>30348320.309999999</v>
      </c>
      <c r="E22" s="1549">
        <v>99.6</v>
      </c>
      <c r="F22" s="1538">
        <v>30473459.280000001</v>
      </c>
      <c r="G22" s="1538">
        <v>30348320.309999999</v>
      </c>
      <c r="H22" s="1538">
        <v>99.6</v>
      </c>
      <c r="I22" s="1555">
        <v>100</v>
      </c>
    </row>
    <row r="23" spans="1:9" ht="52.8">
      <c r="A23" s="1539" t="s">
        <v>49</v>
      </c>
      <c r="B23" s="1545" t="s">
        <v>50</v>
      </c>
      <c r="C23" s="1551">
        <v>31570529.109999999</v>
      </c>
      <c r="D23" s="1537">
        <v>28569019.84</v>
      </c>
      <c r="E23" s="1549">
        <v>90.5</v>
      </c>
      <c r="F23" s="1538">
        <v>31570529.109999999</v>
      </c>
      <c r="G23" s="1538">
        <v>28569019.84</v>
      </c>
      <c r="H23" s="1538">
        <v>90.5</v>
      </c>
      <c r="I23" s="1555">
        <v>100</v>
      </c>
    </row>
    <row r="24" spans="1:9">
      <c r="A24" s="1539" t="s">
        <v>51</v>
      </c>
      <c r="B24" s="1545" t="s">
        <v>52</v>
      </c>
      <c r="C24" s="1551">
        <v>12051535.74</v>
      </c>
      <c r="D24" s="1537">
        <v>11665231.449999999</v>
      </c>
      <c r="E24" s="1549">
        <v>96.8</v>
      </c>
      <c r="F24" s="1538">
        <v>12051535.74</v>
      </c>
      <c r="G24" s="1538">
        <v>11665231.449999999</v>
      </c>
      <c r="H24" s="1538">
        <v>96.8</v>
      </c>
      <c r="I24" s="1555">
        <v>100</v>
      </c>
    </row>
    <row r="25" spans="1:9" ht="26.4">
      <c r="A25" s="1539" t="s">
        <v>53</v>
      </c>
      <c r="B25" s="1545" t="s">
        <v>54</v>
      </c>
      <c r="C25" s="1551">
        <v>0</v>
      </c>
      <c r="D25" s="1537">
        <v>0</v>
      </c>
      <c r="E25" s="1549" t="s">
        <v>140</v>
      </c>
      <c r="F25" s="1538">
        <v>0</v>
      </c>
      <c r="G25" s="1538">
        <v>0</v>
      </c>
      <c r="H25" s="1538" t="s">
        <v>140</v>
      </c>
      <c r="I25" s="1555" t="s">
        <v>140</v>
      </c>
    </row>
    <row r="26" spans="1:9" ht="26.4">
      <c r="A26" s="1539" t="s">
        <v>55</v>
      </c>
      <c r="B26" s="1545" t="s">
        <v>56</v>
      </c>
      <c r="C26" s="1551">
        <v>2700687448.6700001</v>
      </c>
      <c r="D26" s="1537">
        <v>2699535711.6599998</v>
      </c>
      <c r="E26" s="1549">
        <v>100</v>
      </c>
      <c r="F26" s="1538">
        <v>2541044037.6700001</v>
      </c>
      <c r="G26" s="1538">
        <v>2540095654.9299998</v>
      </c>
      <c r="H26" s="1538">
        <v>100</v>
      </c>
      <c r="I26" s="1555">
        <v>94.1</v>
      </c>
    </row>
    <row r="27" spans="1:9">
      <c r="A27" s="1539" t="s">
        <v>57</v>
      </c>
      <c r="B27" s="1545" t="s">
        <v>58</v>
      </c>
      <c r="C27" s="1551">
        <v>72520801.049999997</v>
      </c>
      <c r="D27" s="1537">
        <v>71822967.489999995</v>
      </c>
      <c r="E27" s="1549">
        <v>99</v>
      </c>
      <c r="F27" s="1538">
        <v>72520801.049999997</v>
      </c>
      <c r="G27" s="1538">
        <v>71822967.489999995</v>
      </c>
      <c r="H27" s="1538">
        <v>99</v>
      </c>
      <c r="I27" s="1555">
        <v>100</v>
      </c>
    </row>
    <row r="28" spans="1:9" ht="79.2">
      <c r="A28" s="1539" t="s">
        <v>59</v>
      </c>
      <c r="B28" s="1545" t="s">
        <v>60</v>
      </c>
      <c r="C28" s="1551">
        <v>0</v>
      </c>
      <c r="D28" s="1537">
        <v>0</v>
      </c>
      <c r="E28" s="1549" t="s">
        <v>140</v>
      </c>
      <c r="F28" s="1538">
        <v>0</v>
      </c>
      <c r="G28" s="1538">
        <v>0</v>
      </c>
      <c r="H28" s="1538" t="s">
        <v>140</v>
      </c>
      <c r="I28" s="1555" t="s">
        <v>140</v>
      </c>
    </row>
    <row r="29" spans="1:9">
      <c r="A29" s="1539" t="s">
        <v>61</v>
      </c>
      <c r="B29" s="1545" t="s">
        <v>62</v>
      </c>
      <c r="C29" s="1551">
        <v>0</v>
      </c>
      <c r="D29" s="1537">
        <v>0</v>
      </c>
      <c r="E29" s="1549" t="s">
        <v>140</v>
      </c>
      <c r="F29" s="1538">
        <v>0</v>
      </c>
      <c r="G29" s="1538">
        <v>0</v>
      </c>
      <c r="H29" s="1538" t="s">
        <v>140</v>
      </c>
      <c r="I29" s="1555" t="s">
        <v>140</v>
      </c>
    </row>
    <row r="30" spans="1:9">
      <c r="A30" s="1539" t="s">
        <v>63</v>
      </c>
      <c r="B30" s="1545" t="s">
        <v>64</v>
      </c>
      <c r="C30" s="1551">
        <v>5465753.3399999999</v>
      </c>
      <c r="D30" s="1537">
        <v>5465750.3700000001</v>
      </c>
      <c r="E30" s="1549">
        <v>100</v>
      </c>
      <c r="F30" s="1538">
        <v>5465753.3399999999</v>
      </c>
      <c r="G30" s="1538">
        <v>5465750.3700000001</v>
      </c>
      <c r="H30" s="1538">
        <v>100</v>
      </c>
      <c r="I30" s="1555">
        <v>100</v>
      </c>
    </row>
    <row r="31" spans="1:9">
      <c r="A31" s="1539" t="s">
        <v>65</v>
      </c>
      <c r="B31" s="1545" t="s">
        <v>66</v>
      </c>
      <c r="C31" s="1551">
        <v>10027175.65</v>
      </c>
      <c r="D31" s="1537">
        <v>9311093.1400000006</v>
      </c>
      <c r="E31" s="1549">
        <v>92.9</v>
      </c>
      <c r="F31" s="1538">
        <v>9896750.6500000004</v>
      </c>
      <c r="G31" s="1538">
        <v>9201602.620000001</v>
      </c>
      <c r="H31" s="1538">
        <v>93</v>
      </c>
      <c r="I31" s="1555">
        <v>98.8</v>
      </c>
    </row>
    <row r="32" spans="1:9">
      <c r="A32" s="1539" t="s">
        <v>67</v>
      </c>
      <c r="B32" s="1545" t="s">
        <v>68</v>
      </c>
      <c r="C32" s="1551">
        <v>5475157.9000000004</v>
      </c>
      <c r="D32" s="1537">
        <v>5434533.1100000003</v>
      </c>
      <c r="E32" s="1549">
        <v>99.3</v>
      </c>
      <c r="F32" s="1538">
        <v>53157.900000000373</v>
      </c>
      <c r="G32" s="1538">
        <v>53157.900000000373</v>
      </c>
      <c r="H32" s="1538">
        <v>100</v>
      </c>
      <c r="I32" s="1555">
        <v>1</v>
      </c>
    </row>
    <row r="33" spans="1:9">
      <c r="A33" s="1539" t="s">
        <v>69</v>
      </c>
      <c r="B33" s="1545" t="s">
        <v>70</v>
      </c>
      <c r="C33" s="1551">
        <v>317032676.38</v>
      </c>
      <c r="D33" s="1537">
        <v>314351675.81</v>
      </c>
      <c r="E33" s="1549">
        <v>99.2</v>
      </c>
      <c r="F33" s="1538">
        <v>315885656.38</v>
      </c>
      <c r="G33" s="1538">
        <v>313258816.19999999</v>
      </c>
      <c r="H33" s="1538">
        <v>99.2</v>
      </c>
      <c r="I33" s="1555">
        <v>99.7</v>
      </c>
    </row>
    <row r="34" spans="1:9" ht="26.4">
      <c r="A34" s="1539" t="s">
        <v>71</v>
      </c>
      <c r="B34" s="1545" t="s">
        <v>72</v>
      </c>
      <c r="C34" s="1551">
        <v>195172687.02000001</v>
      </c>
      <c r="D34" s="1537">
        <v>193847198.58000001</v>
      </c>
      <c r="E34" s="1549">
        <v>99.3</v>
      </c>
      <c r="F34" s="1538">
        <v>195172687.02000001</v>
      </c>
      <c r="G34" s="1538">
        <v>193847198.58000001</v>
      </c>
      <c r="H34" s="1538">
        <v>99.3</v>
      </c>
      <c r="I34" s="1555">
        <v>100</v>
      </c>
    </row>
    <row r="35" spans="1:9" ht="26.4">
      <c r="A35" s="1539" t="s">
        <v>73</v>
      </c>
      <c r="B35" s="1545" t="s">
        <v>74</v>
      </c>
      <c r="C35" s="1551">
        <v>0</v>
      </c>
      <c r="D35" s="1537">
        <v>0</v>
      </c>
      <c r="E35" s="1549" t="s">
        <v>140</v>
      </c>
      <c r="F35" s="1538">
        <v>0</v>
      </c>
      <c r="G35" s="1538">
        <v>0</v>
      </c>
      <c r="H35" s="1538" t="s">
        <v>140</v>
      </c>
      <c r="I35" s="1555" t="s">
        <v>140</v>
      </c>
    </row>
    <row r="36" spans="1:9">
      <c r="A36" s="1539" t="s">
        <v>75</v>
      </c>
      <c r="B36" s="1545" t="s">
        <v>76</v>
      </c>
      <c r="C36" s="1551">
        <v>4955474.74</v>
      </c>
      <c r="D36" s="1537">
        <v>4490407.6399999997</v>
      </c>
      <c r="E36" s="1549">
        <v>90.6</v>
      </c>
      <c r="F36" s="1538">
        <v>4955474.74</v>
      </c>
      <c r="G36" s="1538">
        <v>4490407.6399999997</v>
      </c>
      <c r="H36" s="1538">
        <v>90.6</v>
      </c>
      <c r="I36" s="1555">
        <v>100</v>
      </c>
    </row>
    <row r="37" spans="1:9" ht="26.4">
      <c r="A37" s="1539" t="s">
        <v>77</v>
      </c>
      <c r="B37" s="1545" t="s">
        <v>78</v>
      </c>
      <c r="C37" s="1551">
        <v>0</v>
      </c>
      <c r="D37" s="1537">
        <v>0</v>
      </c>
      <c r="E37" s="1549" t="s">
        <v>140</v>
      </c>
      <c r="F37" s="1538">
        <v>0</v>
      </c>
      <c r="G37" s="1538">
        <v>0</v>
      </c>
      <c r="H37" s="1538" t="s">
        <v>140</v>
      </c>
      <c r="I37" s="1555" t="s">
        <v>140</v>
      </c>
    </row>
    <row r="38" spans="1:9" ht="26.4">
      <c r="A38" s="1539" t="s">
        <v>79</v>
      </c>
      <c r="B38" s="1545" t="s">
        <v>80</v>
      </c>
      <c r="C38" s="1551">
        <v>0</v>
      </c>
      <c r="D38" s="1537">
        <v>0</v>
      </c>
      <c r="E38" s="1549" t="s">
        <v>140</v>
      </c>
      <c r="F38" s="1538">
        <v>0</v>
      </c>
      <c r="G38" s="1538">
        <v>0</v>
      </c>
      <c r="H38" s="1538" t="s">
        <v>140</v>
      </c>
      <c r="I38" s="1555" t="s">
        <v>140</v>
      </c>
    </row>
    <row r="39" spans="1:9" ht="52.8">
      <c r="A39" s="1539" t="s">
        <v>81</v>
      </c>
      <c r="B39" s="1545" t="s">
        <v>82</v>
      </c>
      <c r="C39" s="1551">
        <v>0</v>
      </c>
      <c r="D39" s="1537">
        <v>0</v>
      </c>
      <c r="E39" s="1549" t="s">
        <v>140</v>
      </c>
      <c r="F39" s="1538">
        <v>0</v>
      </c>
      <c r="G39" s="1538">
        <v>0</v>
      </c>
      <c r="H39" s="1538" t="s">
        <v>140</v>
      </c>
      <c r="I39" s="1555" t="s">
        <v>140</v>
      </c>
    </row>
    <row r="40" spans="1:9">
      <c r="A40" s="1540" t="s">
        <v>83</v>
      </c>
      <c r="B40" s="1546" t="s">
        <v>84</v>
      </c>
      <c r="C40" s="1552">
        <v>0</v>
      </c>
      <c r="D40" s="1541">
        <v>0</v>
      </c>
      <c r="E40" s="1548" t="s">
        <v>140</v>
      </c>
      <c r="F40" s="1542">
        <v>0</v>
      </c>
      <c r="G40" s="1542">
        <v>0</v>
      </c>
      <c r="H40" s="1542" t="s">
        <v>140</v>
      </c>
      <c r="I40" s="1556" t="s">
        <v>140</v>
      </c>
    </row>
    <row r="42" spans="1:9">
      <c r="A42" s="195" t="s">
        <v>1124</v>
      </c>
      <c r="B42" s="194"/>
      <c r="C42" s="194"/>
      <c r="D42" s="194"/>
      <c r="E42" s="194"/>
      <c r="F42" s="194"/>
      <c r="G42" s="194"/>
      <c r="H42" s="194"/>
      <c r="I42" s="194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938B-1390-413A-A110-53A3B1363676}">
  <dimension ref="A1:I42"/>
  <sheetViews>
    <sheetView view="pageBreakPreview" zoomScale="60" zoomScaleNormal="100" workbookViewId="0">
      <selection activeCell="E5" sqref="E5"/>
    </sheetView>
  </sheetViews>
  <sheetFormatPr defaultRowHeight="14.4"/>
  <cols>
    <col min="1" max="1" width="5.88671875" customWidth="1"/>
    <col min="2" max="2" width="22.33203125" customWidth="1"/>
    <col min="3" max="4" width="11.6640625" bestFit="1" customWidth="1"/>
    <col min="5" max="5" width="6.5546875" bestFit="1" customWidth="1"/>
    <col min="6" max="6" width="11.6640625" bestFit="1" customWidth="1"/>
    <col min="7" max="7" width="11.5546875" customWidth="1"/>
    <col min="8" max="8" width="6.5546875" bestFit="1" customWidth="1"/>
    <col min="9" max="9" width="7.109375" customWidth="1"/>
  </cols>
  <sheetData>
    <row r="1" spans="1:9">
      <c r="A1" s="472" t="s">
        <v>171</v>
      </c>
      <c r="B1" s="196"/>
      <c r="C1" s="196"/>
      <c r="D1" s="196"/>
      <c r="E1" s="196"/>
      <c r="F1" s="196"/>
      <c r="G1" s="196"/>
      <c r="H1" s="196"/>
      <c r="I1" s="196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206" t="s">
        <v>136</v>
      </c>
    </row>
    <row r="4" spans="1:9">
      <c r="A4" s="2118"/>
      <c r="B4" s="2120"/>
      <c r="C4" s="205" t="s">
        <v>3</v>
      </c>
      <c r="D4" s="204" t="s">
        <v>2</v>
      </c>
      <c r="E4" s="203" t="s">
        <v>96</v>
      </c>
      <c r="F4" s="204" t="s">
        <v>3</v>
      </c>
      <c r="G4" s="204" t="s">
        <v>2</v>
      </c>
      <c r="H4" s="203" t="s">
        <v>137</v>
      </c>
      <c r="I4" s="202" t="s">
        <v>138</v>
      </c>
    </row>
    <row r="5" spans="1:9">
      <c r="A5" s="2118"/>
      <c r="B5" s="2120"/>
      <c r="C5" s="2180" t="s">
        <v>97</v>
      </c>
      <c r="D5" s="2181"/>
      <c r="E5" s="204" t="s">
        <v>139</v>
      </c>
      <c r="F5" s="2181" t="s">
        <v>97</v>
      </c>
      <c r="G5" s="2181"/>
      <c r="H5" s="2181" t="s">
        <v>139</v>
      </c>
      <c r="I5" s="2182"/>
    </row>
    <row r="6" spans="1:9">
      <c r="A6" s="198" t="s">
        <v>10</v>
      </c>
      <c r="B6" s="201" t="s">
        <v>11</v>
      </c>
      <c r="C6" s="198" t="s">
        <v>12</v>
      </c>
      <c r="D6" s="199" t="s">
        <v>13</v>
      </c>
      <c r="E6" s="199" t="s">
        <v>14</v>
      </c>
      <c r="F6" s="199" t="s">
        <v>15</v>
      </c>
      <c r="G6" s="199" t="s">
        <v>16</v>
      </c>
      <c r="H6" s="199" t="s">
        <v>17</v>
      </c>
      <c r="I6" s="200" t="s">
        <v>98</v>
      </c>
    </row>
    <row r="7" spans="1:9">
      <c r="A7" s="1567"/>
      <c r="B7" s="1564" t="s">
        <v>99</v>
      </c>
      <c r="C7" s="1573">
        <v>1355432298.03</v>
      </c>
      <c r="D7" s="1563">
        <v>1290368913.9000001</v>
      </c>
      <c r="E7" s="1570">
        <v>95.2</v>
      </c>
      <c r="F7" s="1563">
        <v>1157408956.47</v>
      </c>
      <c r="G7" s="1563">
        <v>1122274710.5600002</v>
      </c>
      <c r="H7" s="1570">
        <v>97</v>
      </c>
      <c r="I7" s="1574">
        <v>87</v>
      </c>
    </row>
    <row r="8" spans="1:9">
      <c r="A8" s="1559" t="s">
        <v>19</v>
      </c>
      <c r="B8" s="1565" t="s">
        <v>20</v>
      </c>
      <c r="C8" s="1571">
        <v>0</v>
      </c>
      <c r="D8" s="1557">
        <v>0</v>
      </c>
      <c r="E8" s="1569" t="s">
        <v>140</v>
      </c>
      <c r="F8" s="1558">
        <v>0</v>
      </c>
      <c r="G8" s="1558">
        <v>0</v>
      </c>
      <c r="H8" s="1558" t="s">
        <v>140</v>
      </c>
      <c r="I8" s="1575" t="s">
        <v>140</v>
      </c>
    </row>
    <row r="9" spans="1:9">
      <c r="A9" s="1559" t="s">
        <v>21</v>
      </c>
      <c r="B9" s="1565" t="s">
        <v>22</v>
      </c>
      <c r="C9" s="1571">
        <v>0</v>
      </c>
      <c r="D9" s="1557">
        <v>0</v>
      </c>
      <c r="E9" s="1569" t="s">
        <v>140</v>
      </c>
      <c r="F9" s="1558">
        <v>0</v>
      </c>
      <c r="G9" s="1558">
        <v>0</v>
      </c>
      <c r="H9" s="1558" t="s">
        <v>140</v>
      </c>
      <c r="I9" s="1575" t="s">
        <v>140</v>
      </c>
    </row>
    <row r="10" spans="1:9">
      <c r="A10" s="1559" t="s">
        <v>23</v>
      </c>
      <c r="B10" s="1565" t="s">
        <v>24</v>
      </c>
      <c r="C10" s="1571">
        <v>0</v>
      </c>
      <c r="D10" s="1557">
        <v>0</v>
      </c>
      <c r="E10" s="1569" t="s">
        <v>140</v>
      </c>
      <c r="F10" s="1558">
        <v>0</v>
      </c>
      <c r="G10" s="1558">
        <v>0</v>
      </c>
      <c r="H10" s="1558" t="s">
        <v>140</v>
      </c>
      <c r="I10" s="1575" t="s">
        <v>140</v>
      </c>
    </row>
    <row r="11" spans="1:9">
      <c r="A11" s="1559" t="s">
        <v>25</v>
      </c>
      <c r="B11" s="1565" t="s">
        <v>26</v>
      </c>
      <c r="C11" s="1571">
        <v>0</v>
      </c>
      <c r="D11" s="1557">
        <v>0</v>
      </c>
      <c r="E11" s="1569" t="s">
        <v>140</v>
      </c>
      <c r="F11" s="1558">
        <v>0</v>
      </c>
      <c r="G11" s="1558">
        <v>0</v>
      </c>
      <c r="H11" s="1558" t="s">
        <v>140</v>
      </c>
      <c r="I11" s="1575" t="s">
        <v>140</v>
      </c>
    </row>
    <row r="12" spans="1:9">
      <c r="A12" s="1559" t="s">
        <v>27</v>
      </c>
      <c r="B12" s="1565" t="s">
        <v>28</v>
      </c>
      <c r="C12" s="1571">
        <v>0</v>
      </c>
      <c r="D12" s="1557">
        <v>0</v>
      </c>
      <c r="E12" s="1569" t="s">
        <v>140</v>
      </c>
      <c r="F12" s="1558">
        <v>0</v>
      </c>
      <c r="G12" s="1558">
        <v>0</v>
      </c>
      <c r="H12" s="1558" t="s">
        <v>140</v>
      </c>
      <c r="I12" s="1575" t="s">
        <v>140</v>
      </c>
    </row>
    <row r="13" spans="1:9" ht="26.4">
      <c r="A13" s="1559" t="s">
        <v>29</v>
      </c>
      <c r="B13" s="1565" t="s">
        <v>30</v>
      </c>
      <c r="C13" s="1571">
        <v>0</v>
      </c>
      <c r="D13" s="1557">
        <v>0</v>
      </c>
      <c r="E13" s="1569" t="s">
        <v>140</v>
      </c>
      <c r="F13" s="1558">
        <v>0</v>
      </c>
      <c r="G13" s="1558">
        <v>0</v>
      </c>
      <c r="H13" s="1558" t="s">
        <v>140</v>
      </c>
      <c r="I13" s="1575" t="s">
        <v>140</v>
      </c>
    </row>
    <row r="14" spans="1:9">
      <c r="A14" s="1559" t="s">
        <v>31</v>
      </c>
      <c r="B14" s="1565" t="s">
        <v>32</v>
      </c>
      <c r="C14" s="1571">
        <v>0</v>
      </c>
      <c r="D14" s="1557">
        <v>0</v>
      </c>
      <c r="E14" s="1569" t="s">
        <v>140</v>
      </c>
      <c r="F14" s="1558">
        <v>0</v>
      </c>
      <c r="G14" s="1558">
        <v>0</v>
      </c>
      <c r="H14" s="1558" t="s">
        <v>140</v>
      </c>
      <c r="I14" s="1575" t="s">
        <v>140</v>
      </c>
    </row>
    <row r="15" spans="1:9">
      <c r="A15" s="1559" t="s">
        <v>33</v>
      </c>
      <c r="B15" s="1565" t="s">
        <v>34</v>
      </c>
      <c r="C15" s="1571">
        <v>0</v>
      </c>
      <c r="D15" s="1557">
        <v>0</v>
      </c>
      <c r="E15" s="1569" t="s">
        <v>140</v>
      </c>
      <c r="F15" s="1558">
        <v>0</v>
      </c>
      <c r="G15" s="1558">
        <v>0</v>
      </c>
      <c r="H15" s="1558" t="s">
        <v>140</v>
      </c>
      <c r="I15" s="1575" t="s">
        <v>140</v>
      </c>
    </row>
    <row r="16" spans="1:9">
      <c r="A16" s="1559" t="s">
        <v>35</v>
      </c>
      <c r="B16" s="1565" t="s">
        <v>36</v>
      </c>
      <c r="C16" s="1571">
        <v>112355805.27</v>
      </c>
      <c r="D16" s="1557">
        <v>100669886.42</v>
      </c>
      <c r="E16" s="1569">
        <v>89.6</v>
      </c>
      <c r="F16" s="1558">
        <v>28192230.549999997</v>
      </c>
      <c r="G16" s="1558">
        <v>27089576.350000009</v>
      </c>
      <c r="H16" s="1558">
        <v>96.1</v>
      </c>
      <c r="I16" s="1575">
        <v>26.9</v>
      </c>
    </row>
    <row r="17" spans="1:9">
      <c r="A17" s="1559" t="s">
        <v>37</v>
      </c>
      <c r="B17" s="1565" t="s">
        <v>38</v>
      </c>
      <c r="C17" s="1571">
        <v>88856</v>
      </c>
      <c r="D17" s="1557">
        <v>88855.2</v>
      </c>
      <c r="E17" s="1569">
        <v>100</v>
      </c>
      <c r="F17" s="1558">
        <v>0</v>
      </c>
      <c r="G17" s="1558">
        <v>0</v>
      </c>
      <c r="H17" s="1558" t="s">
        <v>140</v>
      </c>
      <c r="I17" s="1575">
        <v>0</v>
      </c>
    </row>
    <row r="18" spans="1:9">
      <c r="A18" s="1559" t="s">
        <v>39</v>
      </c>
      <c r="B18" s="1565" t="s">
        <v>40</v>
      </c>
      <c r="C18" s="1571">
        <v>0</v>
      </c>
      <c r="D18" s="1557">
        <v>0</v>
      </c>
      <c r="E18" s="1569" t="s">
        <v>140</v>
      </c>
      <c r="F18" s="1558">
        <v>0</v>
      </c>
      <c r="G18" s="1558">
        <v>0</v>
      </c>
      <c r="H18" s="1558" t="s">
        <v>140</v>
      </c>
      <c r="I18" s="1575" t="s">
        <v>140</v>
      </c>
    </row>
    <row r="19" spans="1:9">
      <c r="A19" s="1559" t="s">
        <v>41</v>
      </c>
      <c r="B19" s="1565" t="s">
        <v>42</v>
      </c>
      <c r="C19" s="1571">
        <v>0</v>
      </c>
      <c r="D19" s="1557">
        <v>0</v>
      </c>
      <c r="E19" s="1569" t="s">
        <v>140</v>
      </c>
      <c r="F19" s="1558">
        <v>0</v>
      </c>
      <c r="G19" s="1558">
        <v>0</v>
      </c>
      <c r="H19" s="1558" t="s">
        <v>140</v>
      </c>
      <c r="I19" s="1575" t="s">
        <v>140</v>
      </c>
    </row>
    <row r="20" spans="1:9">
      <c r="A20" s="1559" t="s">
        <v>43</v>
      </c>
      <c r="B20" s="1565" t="s">
        <v>44</v>
      </c>
      <c r="C20" s="1571">
        <v>0</v>
      </c>
      <c r="D20" s="1557">
        <v>0</v>
      </c>
      <c r="E20" s="1569" t="s">
        <v>140</v>
      </c>
      <c r="F20" s="1558">
        <v>0</v>
      </c>
      <c r="G20" s="1558">
        <v>0</v>
      </c>
      <c r="H20" s="1558" t="s">
        <v>140</v>
      </c>
      <c r="I20" s="1575" t="s">
        <v>140</v>
      </c>
    </row>
    <row r="21" spans="1:9">
      <c r="A21" s="1559" t="s">
        <v>45</v>
      </c>
      <c r="B21" s="1565" t="s">
        <v>46</v>
      </c>
      <c r="C21" s="1571">
        <v>0</v>
      </c>
      <c r="D21" s="1557">
        <v>0</v>
      </c>
      <c r="E21" s="1569" t="s">
        <v>140</v>
      </c>
      <c r="F21" s="1558">
        <v>0</v>
      </c>
      <c r="G21" s="1558">
        <v>0</v>
      </c>
      <c r="H21" s="1558" t="s">
        <v>140</v>
      </c>
      <c r="I21" s="1575" t="s">
        <v>140</v>
      </c>
    </row>
    <row r="22" spans="1:9">
      <c r="A22" s="1559" t="s">
        <v>47</v>
      </c>
      <c r="B22" s="1565" t="s">
        <v>48</v>
      </c>
      <c r="C22" s="1571">
        <v>2514809</v>
      </c>
      <c r="D22" s="1557">
        <v>2433852.44</v>
      </c>
      <c r="E22" s="1569">
        <v>96.8</v>
      </c>
      <c r="F22" s="1558">
        <v>123794</v>
      </c>
      <c r="G22" s="1558">
        <v>42836.799999999814</v>
      </c>
      <c r="H22" s="1558">
        <v>34.6</v>
      </c>
      <c r="I22" s="1575">
        <v>1.8</v>
      </c>
    </row>
    <row r="23" spans="1:9" ht="39.6">
      <c r="A23" s="1559" t="s">
        <v>49</v>
      </c>
      <c r="B23" s="1565" t="s">
        <v>50</v>
      </c>
      <c r="C23" s="1571">
        <v>0</v>
      </c>
      <c r="D23" s="1557">
        <v>0</v>
      </c>
      <c r="E23" s="1569" t="s">
        <v>140</v>
      </c>
      <c r="F23" s="1558">
        <v>0</v>
      </c>
      <c r="G23" s="1558">
        <v>0</v>
      </c>
      <c r="H23" s="1558" t="s">
        <v>140</v>
      </c>
      <c r="I23" s="1575" t="s">
        <v>140</v>
      </c>
    </row>
    <row r="24" spans="1:9">
      <c r="A24" s="1559" t="s">
        <v>51</v>
      </c>
      <c r="B24" s="1565" t="s">
        <v>52</v>
      </c>
      <c r="C24" s="1571">
        <v>3078808.57</v>
      </c>
      <c r="D24" s="1557">
        <v>2925638.61</v>
      </c>
      <c r="E24" s="1569">
        <v>95</v>
      </c>
      <c r="F24" s="1558">
        <v>951182</v>
      </c>
      <c r="G24" s="1558">
        <v>920524.04999999981</v>
      </c>
      <c r="H24" s="1558">
        <v>96.8</v>
      </c>
      <c r="I24" s="1575">
        <v>31.5</v>
      </c>
    </row>
    <row r="25" spans="1:9" ht="26.4">
      <c r="A25" s="1559" t="s">
        <v>53</v>
      </c>
      <c r="B25" s="1565" t="s">
        <v>54</v>
      </c>
      <c r="C25" s="1571">
        <v>0</v>
      </c>
      <c r="D25" s="1557">
        <v>0</v>
      </c>
      <c r="E25" s="1569" t="s">
        <v>140</v>
      </c>
      <c r="F25" s="1558">
        <v>0</v>
      </c>
      <c r="G25" s="1558">
        <v>0</v>
      </c>
      <c r="H25" s="1558" t="s">
        <v>140</v>
      </c>
      <c r="I25" s="1575" t="s">
        <v>140</v>
      </c>
    </row>
    <row r="26" spans="1:9" ht="26.4">
      <c r="A26" s="1559" t="s">
        <v>55</v>
      </c>
      <c r="B26" s="1565" t="s">
        <v>56</v>
      </c>
      <c r="C26" s="1571">
        <v>2730300.47</v>
      </c>
      <c r="D26" s="1557">
        <v>2804858.97</v>
      </c>
      <c r="E26" s="1569">
        <v>102.7</v>
      </c>
      <c r="F26" s="1558">
        <v>2630300.4700000002</v>
      </c>
      <c r="G26" s="1558">
        <v>2704858.97</v>
      </c>
      <c r="H26" s="1558">
        <v>102.8</v>
      </c>
      <c r="I26" s="1575">
        <v>96.4</v>
      </c>
    </row>
    <row r="27" spans="1:9">
      <c r="A27" s="1559" t="s">
        <v>57</v>
      </c>
      <c r="B27" s="1565" t="s">
        <v>58</v>
      </c>
      <c r="C27" s="1571">
        <v>0</v>
      </c>
      <c r="D27" s="1557">
        <v>0</v>
      </c>
      <c r="E27" s="1569" t="s">
        <v>140</v>
      </c>
      <c r="F27" s="1558">
        <v>0</v>
      </c>
      <c r="G27" s="1558">
        <v>0</v>
      </c>
      <c r="H27" s="1558" t="s">
        <v>140</v>
      </c>
      <c r="I27" s="1575" t="s">
        <v>140</v>
      </c>
    </row>
    <row r="28" spans="1:9" ht="66">
      <c r="A28" s="1559" t="s">
        <v>59</v>
      </c>
      <c r="B28" s="1565" t="s">
        <v>60</v>
      </c>
      <c r="C28" s="1571">
        <v>0</v>
      </c>
      <c r="D28" s="1557">
        <v>0</v>
      </c>
      <c r="E28" s="1569" t="s">
        <v>140</v>
      </c>
      <c r="F28" s="1558">
        <v>0</v>
      </c>
      <c r="G28" s="1558">
        <v>0</v>
      </c>
      <c r="H28" s="1558" t="s">
        <v>140</v>
      </c>
      <c r="I28" s="1575" t="s">
        <v>140</v>
      </c>
    </row>
    <row r="29" spans="1:9">
      <c r="A29" s="1559" t="s">
        <v>61</v>
      </c>
      <c r="B29" s="1565" t="s">
        <v>62</v>
      </c>
      <c r="C29" s="1571">
        <v>0</v>
      </c>
      <c r="D29" s="1557">
        <v>0</v>
      </c>
      <c r="E29" s="1569" t="s">
        <v>140</v>
      </c>
      <c r="F29" s="1558">
        <v>0</v>
      </c>
      <c r="G29" s="1558">
        <v>0</v>
      </c>
      <c r="H29" s="1558" t="s">
        <v>140</v>
      </c>
      <c r="I29" s="1575" t="s">
        <v>140</v>
      </c>
    </row>
    <row r="30" spans="1:9">
      <c r="A30" s="1559" t="s">
        <v>63</v>
      </c>
      <c r="B30" s="1565" t="s">
        <v>64</v>
      </c>
      <c r="C30" s="1571">
        <v>0</v>
      </c>
      <c r="D30" s="1557">
        <v>0</v>
      </c>
      <c r="E30" s="1569" t="s">
        <v>140</v>
      </c>
      <c r="F30" s="1558">
        <v>0</v>
      </c>
      <c r="G30" s="1558">
        <v>0</v>
      </c>
      <c r="H30" s="1558" t="s">
        <v>140</v>
      </c>
      <c r="I30" s="1575" t="s">
        <v>140</v>
      </c>
    </row>
    <row r="31" spans="1:9">
      <c r="A31" s="1559" t="s">
        <v>65</v>
      </c>
      <c r="B31" s="1565" t="s">
        <v>66</v>
      </c>
      <c r="C31" s="1571">
        <v>57961929.509999998</v>
      </c>
      <c r="D31" s="1557">
        <v>48102364.170000002</v>
      </c>
      <c r="E31" s="1569">
        <v>83</v>
      </c>
      <c r="F31" s="1558">
        <v>19144712.939999998</v>
      </c>
      <c r="G31" s="1558">
        <v>15656185.120000001</v>
      </c>
      <c r="H31" s="1558">
        <v>81.8</v>
      </c>
      <c r="I31" s="1575">
        <v>32.5</v>
      </c>
    </row>
    <row r="32" spans="1:9">
      <c r="A32" s="1559" t="s">
        <v>67</v>
      </c>
      <c r="B32" s="1565" t="s">
        <v>68</v>
      </c>
      <c r="C32" s="1571">
        <v>24171026.82</v>
      </c>
      <c r="D32" s="1557">
        <v>21933169.059999999</v>
      </c>
      <c r="E32" s="1569">
        <v>90.7</v>
      </c>
      <c r="F32" s="1558">
        <v>413171.08999999985</v>
      </c>
      <c r="G32" s="1558">
        <v>217331.96999999881</v>
      </c>
      <c r="H32" s="1558">
        <v>52.6</v>
      </c>
      <c r="I32" s="1575">
        <v>1</v>
      </c>
    </row>
    <row r="33" spans="1:9">
      <c r="A33" s="1559" t="s">
        <v>69</v>
      </c>
      <c r="B33" s="1565" t="s">
        <v>70</v>
      </c>
      <c r="C33" s="1571">
        <v>1045635925.36</v>
      </c>
      <c r="D33" s="1557">
        <v>1016714353.5</v>
      </c>
      <c r="E33" s="1569">
        <v>97.2</v>
      </c>
      <c r="F33" s="1558">
        <v>1039748982.36</v>
      </c>
      <c r="G33" s="1558">
        <v>1016663953.5</v>
      </c>
      <c r="H33" s="1558">
        <v>97.8</v>
      </c>
      <c r="I33" s="1575">
        <v>100</v>
      </c>
    </row>
    <row r="34" spans="1:9" ht="26.4">
      <c r="A34" s="1559" t="s">
        <v>71</v>
      </c>
      <c r="B34" s="1565" t="s">
        <v>72</v>
      </c>
      <c r="C34" s="1571">
        <v>167416.6</v>
      </c>
      <c r="D34" s="1557">
        <v>140375.57999999999</v>
      </c>
      <c r="E34" s="1569">
        <v>83.8</v>
      </c>
      <c r="F34" s="1558">
        <v>167416.6</v>
      </c>
      <c r="G34" s="1558">
        <v>140375.57999999999</v>
      </c>
      <c r="H34" s="1558">
        <v>83.8</v>
      </c>
      <c r="I34" s="1575">
        <v>100</v>
      </c>
    </row>
    <row r="35" spans="1:9">
      <c r="A35" s="1559" t="s">
        <v>73</v>
      </c>
      <c r="B35" s="1565" t="s">
        <v>74</v>
      </c>
      <c r="C35" s="1571">
        <v>275161.93</v>
      </c>
      <c r="D35" s="1557">
        <v>12695.64</v>
      </c>
      <c r="E35" s="1569">
        <v>4.5999999999999996</v>
      </c>
      <c r="F35" s="1558">
        <v>275161.93</v>
      </c>
      <c r="G35" s="1558">
        <v>12695.64</v>
      </c>
      <c r="H35" s="1558">
        <v>4.5999999999999996</v>
      </c>
      <c r="I35" s="1575">
        <v>100</v>
      </c>
    </row>
    <row r="36" spans="1:9">
      <c r="A36" s="1559" t="s">
        <v>75</v>
      </c>
      <c r="B36" s="1565" t="s">
        <v>76</v>
      </c>
      <c r="C36" s="1571">
        <v>69187697.370000005</v>
      </c>
      <c r="D36" s="1557">
        <v>61598849.869999997</v>
      </c>
      <c r="E36" s="1569">
        <v>89</v>
      </c>
      <c r="F36" s="1558">
        <v>63848486.400000006</v>
      </c>
      <c r="G36" s="1558">
        <v>56973408.219999999</v>
      </c>
      <c r="H36" s="1558">
        <v>89.2</v>
      </c>
      <c r="I36" s="1575">
        <v>92.5</v>
      </c>
    </row>
    <row r="37" spans="1:9" ht="26.4">
      <c r="A37" s="1559" t="s">
        <v>77</v>
      </c>
      <c r="B37" s="1565" t="s">
        <v>78</v>
      </c>
      <c r="C37" s="1571">
        <v>119000</v>
      </c>
      <c r="D37" s="1557">
        <v>119000</v>
      </c>
      <c r="E37" s="1569">
        <v>100</v>
      </c>
      <c r="F37" s="1558">
        <v>119000</v>
      </c>
      <c r="G37" s="1558">
        <v>119000</v>
      </c>
      <c r="H37" s="1558">
        <v>100</v>
      </c>
      <c r="I37" s="1575">
        <v>100</v>
      </c>
    </row>
    <row r="38" spans="1:9" ht="26.4">
      <c r="A38" s="1559" t="s">
        <v>79</v>
      </c>
      <c r="B38" s="1565" t="s">
        <v>80</v>
      </c>
      <c r="C38" s="1571">
        <v>248529</v>
      </c>
      <c r="D38" s="1557">
        <v>160000</v>
      </c>
      <c r="E38" s="1569">
        <v>64.400000000000006</v>
      </c>
      <c r="F38" s="1558">
        <v>248529</v>
      </c>
      <c r="G38" s="1558">
        <v>160000</v>
      </c>
      <c r="H38" s="1558">
        <v>64.400000000000006</v>
      </c>
      <c r="I38" s="1575">
        <v>100</v>
      </c>
    </row>
    <row r="39" spans="1:9" ht="39.6">
      <c r="A39" s="1559" t="s">
        <v>81</v>
      </c>
      <c r="B39" s="1565" t="s">
        <v>82</v>
      </c>
      <c r="C39" s="1571">
        <v>0</v>
      </c>
      <c r="D39" s="1557">
        <v>0</v>
      </c>
      <c r="E39" s="1569" t="s">
        <v>140</v>
      </c>
      <c r="F39" s="1558">
        <v>0</v>
      </c>
      <c r="G39" s="1558">
        <v>0</v>
      </c>
      <c r="H39" s="1558" t="s">
        <v>140</v>
      </c>
      <c r="I39" s="1575" t="s">
        <v>140</v>
      </c>
    </row>
    <row r="40" spans="1:9">
      <c r="A40" s="1560" t="s">
        <v>83</v>
      </c>
      <c r="B40" s="1566" t="s">
        <v>84</v>
      </c>
      <c r="C40" s="1572">
        <v>36897032.130000003</v>
      </c>
      <c r="D40" s="1561">
        <v>32665014.440000001</v>
      </c>
      <c r="E40" s="1568">
        <v>88.5</v>
      </c>
      <c r="F40" s="1562">
        <v>1545989.1300000027</v>
      </c>
      <c r="G40" s="1562">
        <v>1573964.3600000031</v>
      </c>
      <c r="H40" s="1562">
        <v>101.8</v>
      </c>
      <c r="I40" s="1576">
        <v>4.8</v>
      </c>
    </row>
    <row r="42" spans="1:9">
      <c r="A42" s="197" t="s">
        <v>1124</v>
      </c>
      <c r="B42" s="196"/>
      <c r="C42" s="196"/>
      <c r="D42" s="196"/>
      <c r="E42" s="196"/>
      <c r="F42" s="196"/>
      <c r="G42" s="196"/>
      <c r="H42" s="196"/>
      <c r="I42" s="196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4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BCBE-871E-443F-8693-E7A35DBC94A0}">
  <dimension ref="A1:M325"/>
  <sheetViews>
    <sheetView workbookViewId="0">
      <selection activeCell="D1" sqref="D1"/>
    </sheetView>
  </sheetViews>
  <sheetFormatPr defaultRowHeight="14.4"/>
  <cols>
    <col min="1" max="1" width="3.6640625" customWidth="1"/>
    <col min="2" max="2" width="4.33203125" customWidth="1"/>
    <col min="3" max="3" width="15.33203125" customWidth="1"/>
    <col min="4" max="4" width="13.44140625" customWidth="1"/>
    <col min="5" max="5" width="15.33203125" customWidth="1"/>
    <col min="6" max="6" width="13.5546875" customWidth="1"/>
    <col min="7" max="7" width="13.33203125" customWidth="1"/>
    <col min="8" max="8" width="13.109375" customWidth="1"/>
    <col min="9" max="9" width="11.88671875" customWidth="1"/>
    <col min="10" max="10" width="15.33203125" customWidth="1"/>
  </cols>
  <sheetData>
    <row r="1" spans="1:13">
      <c r="A1" s="472" t="s">
        <v>1116</v>
      </c>
      <c r="B1" s="359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3" spans="1:13">
      <c r="A3" s="2117" t="s">
        <v>91</v>
      </c>
      <c r="B3" s="2189" t="s">
        <v>191</v>
      </c>
      <c r="C3" s="2119" t="s">
        <v>192</v>
      </c>
      <c r="D3" s="2305" t="s">
        <v>610</v>
      </c>
      <c r="E3" s="2305" t="s">
        <v>611</v>
      </c>
      <c r="F3" s="2169" t="s">
        <v>92</v>
      </c>
      <c r="G3" s="2169"/>
      <c r="H3" s="2169"/>
      <c r="I3" s="2169"/>
      <c r="J3" s="2309"/>
      <c r="K3" s="2117" t="s">
        <v>608</v>
      </c>
      <c r="L3" s="2169"/>
      <c r="M3" s="2302"/>
    </row>
    <row r="4" spans="1:13">
      <c r="A4" s="2118"/>
      <c r="B4" s="2360"/>
      <c r="C4" s="2120"/>
      <c r="D4" s="2306"/>
      <c r="E4" s="2306"/>
      <c r="F4" s="2303" t="s">
        <v>144</v>
      </c>
      <c r="G4" s="2304" t="s">
        <v>597</v>
      </c>
      <c r="H4" s="2304"/>
      <c r="I4" s="2304" t="s">
        <v>145</v>
      </c>
      <c r="J4" s="363" t="s">
        <v>597</v>
      </c>
      <c r="K4" s="2118"/>
      <c r="L4" s="2304"/>
      <c r="M4" s="2308"/>
    </row>
    <row r="5" spans="1:13" ht="53.25" customHeight="1">
      <c r="A5" s="2118"/>
      <c r="B5" s="2360"/>
      <c r="C5" s="2120"/>
      <c r="D5" s="2306"/>
      <c r="E5" s="2306"/>
      <c r="F5" s="2303"/>
      <c r="G5" s="2303" t="s">
        <v>598</v>
      </c>
      <c r="H5" s="2303" t="s">
        <v>612</v>
      </c>
      <c r="I5" s="2304"/>
      <c r="J5" s="2307" t="s">
        <v>613</v>
      </c>
      <c r="K5" s="2118"/>
      <c r="L5" s="2304"/>
      <c r="M5" s="2308"/>
    </row>
    <row r="6" spans="1:13">
      <c r="A6" s="2118"/>
      <c r="B6" s="2360"/>
      <c r="C6" s="2120"/>
      <c r="D6" s="2306"/>
      <c r="E6" s="2306"/>
      <c r="F6" s="2303"/>
      <c r="G6" s="2303"/>
      <c r="H6" s="2303"/>
      <c r="I6" s="2304"/>
      <c r="J6" s="2307"/>
      <c r="K6" s="360" t="s">
        <v>7</v>
      </c>
      <c r="L6" s="362" t="s">
        <v>614</v>
      </c>
      <c r="M6" s="361" t="s">
        <v>615</v>
      </c>
    </row>
    <row r="7" spans="1:13">
      <c r="A7" s="2118"/>
      <c r="B7" s="2190"/>
      <c r="C7" s="2120"/>
      <c r="D7" s="364"/>
      <c r="E7" s="2175" t="s">
        <v>97</v>
      </c>
      <c r="F7" s="2304"/>
      <c r="G7" s="2304"/>
      <c r="H7" s="2304"/>
      <c r="I7" s="2304"/>
      <c r="J7" s="2176"/>
      <c r="K7" s="2118" t="s">
        <v>188</v>
      </c>
      <c r="L7" s="2304"/>
      <c r="M7" s="2308"/>
    </row>
    <row r="8" spans="1:13">
      <c r="A8" s="356" t="s">
        <v>10</v>
      </c>
      <c r="B8" s="351" t="s">
        <v>11</v>
      </c>
      <c r="C8" s="351" t="s">
        <v>12</v>
      </c>
      <c r="D8" s="982" t="s">
        <v>13</v>
      </c>
      <c r="E8" s="379" t="s">
        <v>14</v>
      </c>
      <c r="F8" s="983" t="s">
        <v>15</v>
      </c>
      <c r="G8" s="379" t="s">
        <v>16</v>
      </c>
      <c r="H8" s="983" t="s">
        <v>17</v>
      </c>
      <c r="I8" s="379" t="s">
        <v>98</v>
      </c>
      <c r="J8" s="380" t="s">
        <v>159</v>
      </c>
      <c r="K8" s="381" t="s">
        <v>189</v>
      </c>
      <c r="L8" s="357" t="s">
        <v>193</v>
      </c>
      <c r="M8" s="358" t="s">
        <v>616</v>
      </c>
    </row>
    <row r="9" spans="1:13" ht="26.4">
      <c r="A9" s="1917"/>
      <c r="B9" s="1918"/>
      <c r="C9" s="1913" t="s">
        <v>585</v>
      </c>
      <c r="D9" s="1921">
        <v>54925539108.059998</v>
      </c>
      <c r="E9" s="1921">
        <v>6225519536.0699997</v>
      </c>
      <c r="F9" s="1921">
        <v>5914107385.7200003</v>
      </c>
      <c r="G9" s="1921">
        <v>4387018786.8000002</v>
      </c>
      <c r="H9" s="1922">
        <v>14850166.119999999</v>
      </c>
      <c r="I9" s="1922">
        <v>311412150.35000002</v>
      </c>
      <c r="J9" s="1922">
        <v>30825065.43</v>
      </c>
      <c r="K9" s="1915">
        <v>11.3</v>
      </c>
      <c r="L9" s="1911">
        <v>95</v>
      </c>
      <c r="M9" s="1912">
        <v>70.5</v>
      </c>
    </row>
    <row r="10" spans="1:13">
      <c r="A10" s="1919">
        <v>2</v>
      </c>
      <c r="B10" s="1920">
        <v>1</v>
      </c>
      <c r="C10" s="1914" t="s">
        <v>194</v>
      </c>
      <c r="D10" s="1923">
        <v>179179915.25999999</v>
      </c>
      <c r="E10" s="1923">
        <v>23592134.030000001</v>
      </c>
      <c r="F10" s="1923">
        <v>22627304.530000001</v>
      </c>
      <c r="G10" s="1923">
        <v>16650589.130000001</v>
      </c>
      <c r="H10" s="1924">
        <v>80533.17</v>
      </c>
      <c r="I10" s="1924">
        <v>964829.5</v>
      </c>
      <c r="J10" s="1924">
        <v>0</v>
      </c>
      <c r="K10" s="1916">
        <v>13.2</v>
      </c>
      <c r="L10" s="1909">
        <v>95.9</v>
      </c>
      <c r="M10" s="1910">
        <v>70.599999999999994</v>
      </c>
    </row>
    <row r="11" spans="1:13">
      <c r="A11" s="1919">
        <v>2</v>
      </c>
      <c r="B11" s="1920">
        <v>2</v>
      </c>
      <c r="C11" s="1914" t="s">
        <v>195</v>
      </c>
      <c r="D11" s="1923">
        <v>168968753.99000001</v>
      </c>
      <c r="E11" s="1923">
        <v>18332200.690000001</v>
      </c>
      <c r="F11" s="1923">
        <v>17292155.079999998</v>
      </c>
      <c r="G11" s="1923">
        <v>12908363.6</v>
      </c>
      <c r="H11" s="1924">
        <v>9223.17</v>
      </c>
      <c r="I11" s="1924">
        <v>1040045.61</v>
      </c>
      <c r="J11" s="1924">
        <v>0</v>
      </c>
      <c r="K11" s="1916">
        <v>10.8</v>
      </c>
      <c r="L11" s="1909">
        <v>94.3</v>
      </c>
      <c r="M11" s="1910">
        <v>70.400000000000006</v>
      </c>
    </row>
    <row r="12" spans="1:13">
      <c r="A12" s="1919">
        <v>2</v>
      </c>
      <c r="B12" s="1920">
        <v>3</v>
      </c>
      <c r="C12" s="1914" t="s">
        <v>196</v>
      </c>
      <c r="D12" s="1923">
        <v>216653254.47999999</v>
      </c>
      <c r="E12" s="1923">
        <v>13547176.49</v>
      </c>
      <c r="F12" s="1923">
        <v>13277005.23</v>
      </c>
      <c r="G12" s="1923">
        <v>9119689.4100000001</v>
      </c>
      <c r="H12" s="1924">
        <v>0</v>
      </c>
      <c r="I12" s="1924">
        <v>270171.26</v>
      </c>
      <c r="J12" s="1924">
        <v>15201.43</v>
      </c>
      <c r="K12" s="1916">
        <v>6.3</v>
      </c>
      <c r="L12" s="1909">
        <v>98</v>
      </c>
      <c r="M12" s="1910">
        <v>67.3</v>
      </c>
    </row>
    <row r="13" spans="1:13">
      <c r="A13" s="1919">
        <v>2</v>
      </c>
      <c r="B13" s="1920">
        <v>4</v>
      </c>
      <c r="C13" s="1914" t="s">
        <v>197</v>
      </c>
      <c r="D13" s="1923">
        <v>80058946.409999996</v>
      </c>
      <c r="E13" s="1923">
        <v>9672565.0500000007</v>
      </c>
      <c r="F13" s="1923">
        <v>9600903.0500000007</v>
      </c>
      <c r="G13" s="1923">
        <v>6886622.7300000004</v>
      </c>
      <c r="H13" s="1924">
        <v>0</v>
      </c>
      <c r="I13" s="1924">
        <v>71662</v>
      </c>
      <c r="J13" s="1924">
        <v>0</v>
      </c>
      <c r="K13" s="1916">
        <v>12.1</v>
      </c>
      <c r="L13" s="1909">
        <v>99.3</v>
      </c>
      <c r="M13" s="1910">
        <v>71.2</v>
      </c>
    </row>
    <row r="14" spans="1:13">
      <c r="A14" s="1919">
        <v>2</v>
      </c>
      <c r="B14" s="1920">
        <v>5</v>
      </c>
      <c r="C14" s="1914" t="s">
        <v>198</v>
      </c>
      <c r="D14" s="1923">
        <v>124057997.8</v>
      </c>
      <c r="E14" s="1923">
        <v>14055505.039999999</v>
      </c>
      <c r="F14" s="1923">
        <v>13398907.4</v>
      </c>
      <c r="G14" s="1923">
        <v>9905719.3900000006</v>
      </c>
      <c r="H14" s="1924">
        <v>0</v>
      </c>
      <c r="I14" s="1924">
        <v>656597.64</v>
      </c>
      <c r="J14" s="1924">
        <v>2952</v>
      </c>
      <c r="K14" s="1916">
        <v>11.3</v>
      </c>
      <c r="L14" s="1909">
        <v>95.3</v>
      </c>
      <c r="M14" s="1910">
        <v>70.5</v>
      </c>
    </row>
    <row r="15" spans="1:13">
      <c r="A15" s="1919">
        <v>2</v>
      </c>
      <c r="B15" s="1920">
        <v>6</v>
      </c>
      <c r="C15" s="1914" t="s">
        <v>199</v>
      </c>
      <c r="D15" s="1923">
        <v>147204029.37</v>
      </c>
      <c r="E15" s="1923">
        <v>18672337.460000001</v>
      </c>
      <c r="F15" s="1923">
        <v>18179119.370000001</v>
      </c>
      <c r="G15" s="1923">
        <v>14092664.59</v>
      </c>
      <c r="H15" s="1924">
        <v>0</v>
      </c>
      <c r="I15" s="1924">
        <v>493218.09</v>
      </c>
      <c r="J15" s="1924">
        <v>25850.71</v>
      </c>
      <c r="K15" s="1916">
        <v>12.7</v>
      </c>
      <c r="L15" s="1909">
        <v>97.4</v>
      </c>
      <c r="M15" s="1910">
        <v>75.5</v>
      </c>
    </row>
    <row r="16" spans="1:13">
      <c r="A16" s="1919">
        <v>2</v>
      </c>
      <c r="B16" s="1920">
        <v>7</v>
      </c>
      <c r="C16" s="1914" t="s">
        <v>200</v>
      </c>
      <c r="D16" s="1923">
        <v>96744867.569999993</v>
      </c>
      <c r="E16" s="1923">
        <v>9477718.2200000007</v>
      </c>
      <c r="F16" s="1923">
        <v>9477718.2200000007</v>
      </c>
      <c r="G16" s="1923">
        <v>7616997.5800000001</v>
      </c>
      <c r="H16" s="1924">
        <v>0</v>
      </c>
      <c r="I16" s="1924">
        <v>0</v>
      </c>
      <c r="J16" s="1924">
        <v>0</v>
      </c>
      <c r="K16" s="1916">
        <v>9.8000000000000007</v>
      </c>
      <c r="L16" s="1909">
        <v>100</v>
      </c>
      <c r="M16" s="1910">
        <v>80.400000000000006</v>
      </c>
    </row>
    <row r="17" spans="1:13">
      <c r="A17" s="1919">
        <v>2</v>
      </c>
      <c r="B17" s="1920">
        <v>8</v>
      </c>
      <c r="C17" s="1914" t="s">
        <v>201</v>
      </c>
      <c r="D17" s="1923">
        <v>349979719.36000001</v>
      </c>
      <c r="E17" s="1923">
        <v>28377157.5</v>
      </c>
      <c r="F17" s="1923">
        <v>28052957.5</v>
      </c>
      <c r="G17" s="1923">
        <v>20269719.239999998</v>
      </c>
      <c r="H17" s="1924">
        <v>0</v>
      </c>
      <c r="I17" s="1924">
        <v>324200</v>
      </c>
      <c r="J17" s="1924">
        <v>0</v>
      </c>
      <c r="K17" s="1916">
        <v>8.1</v>
      </c>
      <c r="L17" s="1909">
        <v>98.9</v>
      </c>
      <c r="M17" s="1910">
        <v>71.400000000000006</v>
      </c>
    </row>
    <row r="18" spans="1:13">
      <c r="A18" s="1919">
        <v>2</v>
      </c>
      <c r="B18" s="1920">
        <v>9</v>
      </c>
      <c r="C18" s="1914" t="s">
        <v>202</v>
      </c>
      <c r="D18" s="1923">
        <v>137257984.72999999</v>
      </c>
      <c r="E18" s="1923">
        <v>17596503.399999999</v>
      </c>
      <c r="F18" s="1923">
        <v>17341339.440000001</v>
      </c>
      <c r="G18" s="1923">
        <v>12957901.439999999</v>
      </c>
      <c r="H18" s="1924">
        <v>0</v>
      </c>
      <c r="I18" s="1924">
        <v>255163.96</v>
      </c>
      <c r="J18" s="1924">
        <v>97070.37</v>
      </c>
      <c r="K18" s="1916">
        <v>12.8</v>
      </c>
      <c r="L18" s="1909">
        <v>98.5</v>
      </c>
      <c r="M18" s="1910">
        <v>73.599999999999994</v>
      </c>
    </row>
    <row r="19" spans="1:13">
      <c r="A19" s="1919">
        <v>2</v>
      </c>
      <c r="B19" s="1920">
        <v>10</v>
      </c>
      <c r="C19" s="1914" t="s">
        <v>203</v>
      </c>
      <c r="D19" s="1923">
        <v>108953385.31</v>
      </c>
      <c r="E19" s="1923">
        <v>11105651.890000001</v>
      </c>
      <c r="F19" s="1923">
        <v>10980316.48</v>
      </c>
      <c r="G19" s="1923">
        <v>7959808.5899999999</v>
      </c>
      <c r="H19" s="1924">
        <v>10270.5</v>
      </c>
      <c r="I19" s="1924">
        <v>125335.41</v>
      </c>
      <c r="J19" s="1924">
        <v>0</v>
      </c>
      <c r="K19" s="1916">
        <v>10.199999999999999</v>
      </c>
      <c r="L19" s="1909">
        <v>98.9</v>
      </c>
      <c r="M19" s="1910">
        <v>71.7</v>
      </c>
    </row>
    <row r="20" spans="1:13">
      <c r="A20" s="1919">
        <v>2</v>
      </c>
      <c r="B20" s="1920">
        <v>11</v>
      </c>
      <c r="C20" s="1914" t="s">
        <v>204</v>
      </c>
      <c r="D20" s="1923">
        <v>281344677.81</v>
      </c>
      <c r="E20" s="1923">
        <v>22516452.399999999</v>
      </c>
      <c r="F20" s="1923">
        <v>22129986.600000001</v>
      </c>
      <c r="G20" s="1923">
        <v>16091450.26</v>
      </c>
      <c r="H20" s="1924">
        <v>0</v>
      </c>
      <c r="I20" s="1924">
        <v>386465.8</v>
      </c>
      <c r="J20" s="1924">
        <v>0</v>
      </c>
      <c r="K20" s="1916">
        <v>8</v>
      </c>
      <c r="L20" s="1909">
        <v>98.3</v>
      </c>
      <c r="M20" s="1910">
        <v>71.5</v>
      </c>
    </row>
    <row r="21" spans="1:13">
      <c r="A21" s="1919">
        <v>2</v>
      </c>
      <c r="B21" s="1920">
        <v>12</v>
      </c>
      <c r="C21" s="1914" t="s">
        <v>205</v>
      </c>
      <c r="D21" s="1923">
        <v>134078016.38</v>
      </c>
      <c r="E21" s="1923">
        <v>12756247.529999999</v>
      </c>
      <c r="F21" s="1923">
        <v>12118795.109999999</v>
      </c>
      <c r="G21" s="1923">
        <v>9382366.8200000003</v>
      </c>
      <c r="H21" s="1924">
        <v>105084.21</v>
      </c>
      <c r="I21" s="1924">
        <v>637452.42000000004</v>
      </c>
      <c r="J21" s="1924">
        <v>518254</v>
      </c>
      <c r="K21" s="1916">
        <v>9.5</v>
      </c>
      <c r="L21" s="1909">
        <v>95</v>
      </c>
      <c r="M21" s="1910">
        <v>73.599999999999994</v>
      </c>
    </row>
    <row r="22" spans="1:13">
      <c r="A22" s="1919">
        <v>2</v>
      </c>
      <c r="B22" s="1920">
        <v>13</v>
      </c>
      <c r="C22" s="1914" t="s">
        <v>206</v>
      </c>
      <c r="D22" s="1923">
        <v>108698578.29000001</v>
      </c>
      <c r="E22" s="1923">
        <v>10567425.810000001</v>
      </c>
      <c r="F22" s="1923">
        <v>10471030.710000001</v>
      </c>
      <c r="G22" s="1923">
        <v>7303656.7199999997</v>
      </c>
      <c r="H22" s="1924">
        <v>0</v>
      </c>
      <c r="I22" s="1924">
        <v>96395.1</v>
      </c>
      <c r="J22" s="1924">
        <v>0</v>
      </c>
      <c r="K22" s="1916">
        <v>9.6999999999999993</v>
      </c>
      <c r="L22" s="1909">
        <v>99.1</v>
      </c>
      <c r="M22" s="1910">
        <v>69.099999999999994</v>
      </c>
    </row>
    <row r="23" spans="1:13">
      <c r="A23" s="1919">
        <v>2</v>
      </c>
      <c r="B23" s="1920">
        <v>14</v>
      </c>
      <c r="C23" s="1914" t="s">
        <v>207</v>
      </c>
      <c r="D23" s="1923">
        <v>214071903.36000001</v>
      </c>
      <c r="E23" s="1923">
        <v>20603326.030000001</v>
      </c>
      <c r="F23" s="1923">
        <v>20113474.609999999</v>
      </c>
      <c r="G23" s="1923">
        <v>14209885.439999999</v>
      </c>
      <c r="H23" s="1924">
        <v>6370</v>
      </c>
      <c r="I23" s="1924">
        <v>489851.42</v>
      </c>
      <c r="J23" s="1924">
        <v>248630.01</v>
      </c>
      <c r="K23" s="1916">
        <v>9.6</v>
      </c>
      <c r="L23" s="1909">
        <v>97.6</v>
      </c>
      <c r="M23" s="1910">
        <v>69</v>
      </c>
    </row>
    <row r="24" spans="1:13">
      <c r="A24" s="1919">
        <v>2</v>
      </c>
      <c r="B24" s="1920">
        <v>15</v>
      </c>
      <c r="C24" s="1914" t="s">
        <v>208</v>
      </c>
      <c r="D24" s="1923">
        <v>155252098.66999999</v>
      </c>
      <c r="E24" s="1923">
        <v>16881107.010000002</v>
      </c>
      <c r="F24" s="1923">
        <v>16715383.1</v>
      </c>
      <c r="G24" s="1923">
        <v>11894017.949999999</v>
      </c>
      <c r="H24" s="1924">
        <v>0</v>
      </c>
      <c r="I24" s="1924">
        <v>165723.91</v>
      </c>
      <c r="J24" s="1924">
        <v>0</v>
      </c>
      <c r="K24" s="1916">
        <v>10.9</v>
      </c>
      <c r="L24" s="1909">
        <v>99</v>
      </c>
      <c r="M24" s="1910">
        <v>70.5</v>
      </c>
    </row>
    <row r="25" spans="1:13">
      <c r="A25" s="1919">
        <v>2</v>
      </c>
      <c r="B25" s="1920">
        <v>16</v>
      </c>
      <c r="C25" s="1914" t="s">
        <v>209</v>
      </c>
      <c r="D25" s="1923">
        <v>122590095.29000001</v>
      </c>
      <c r="E25" s="1923">
        <v>18926500.789999999</v>
      </c>
      <c r="F25" s="1923">
        <v>18487820.18</v>
      </c>
      <c r="G25" s="1923">
        <v>14307354.9</v>
      </c>
      <c r="H25" s="1924">
        <v>34226.32</v>
      </c>
      <c r="I25" s="1924">
        <v>438680.61</v>
      </c>
      <c r="J25" s="1924">
        <v>146122.1</v>
      </c>
      <c r="K25" s="1916">
        <v>15.4</v>
      </c>
      <c r="L25" s="1909">
        <v>97.7</v>
      </c>
      <c r="M25" s="1910">
        <v>75.599999999999994</v>
      </c>
    </row>
    <row r="26" spans="1:13">
      <c r="A26" s="1919">
        <v>2</v>
      </c>
      <c r="B26" s="1920">
        <v>17</v>
      </c>
      <c r="C26" s="1914" t="s">
        <v>210</v>
      </c>
      <c r="D26" s="1923">
        <v>106380959.48</v>
      </c>
      <c r="E26" s="1923">
        <v>10713955.25</v>
      </c>
      <c r="F26" s="1923">
        <v>9754997.25</v>
      </c>
      <c r="G26" s="1923">
        <v>7052517.3099999996</v>
      </c>
      <c r="H26" s="1924">
        <v>15744</v>
      </c>
      <c r="I26" s="1924">
        <v>958958</v>
      </c>
      <c r="J26" s="1924">
        <v>782526</v>
      </c>
      <c r="K26" s="1916">
        <v>10.1</v>
      </c>
      <c r="L26" s="1909">
        <v>91</v>
      </c>
      <c r="M26" s="1910">
        <v>65.8</v>
      </c>
    </row>
    <row r="27" spans="1:13">
      <c r="A27" s="1919">
        <v>2</v>
      </c>
      <c r="B27" s="1920">
        <v>18</v>
      </c>
      <c r="C27" s="1914" t="s">
        <v>211</v>
      </c>
      <c r="D27" s="1923">
        <v>110792908.41</v>
      </c>
      <c r="E27" s="1923">
        <v>14868575.960000001</v>
      </c>
      <c r="F27" s="1923">
        <v>14734813.460000001</v>
      </c>
      <c r="G27" s="1923">
        <v>11139445.75</v>
      </c>
      <c r="H27" s="1924">
        <v>18857.09</v>
      </c>
      <c r="I27" s="1924">
        <v>133762.5</v>
      </c>
      <c r="J27" s="1924">
        <v>6888</v>
      </c>
      <c r="K27" s="1916">
        <v>13.4</v>
      </c>
      <c r="L27" s="1909">
        <v>99.1</v>
      </c>
      <c r="M27" s="1910">
        <v>74.900000000000006</v>
      </c>
    </row>
    <row r="28" spans="1:13">
      <c r="A28" s="1919">
        <v>2</v>
      </c>
      <c r="B28" s="1920">
        <v>19</v>
      </c>
      <c r="C28" s="1914" t="s">
        <v>212</v>
      </c>
      <c r="D28" s="1923">
        <v>289907315.99000001</v>
      </c>
      <c r="E28" s="1923">
        <v>25138299.129999999</v>
      </c>
      <c r="F28" s="1923">
        <v>24163490.109999999</v>
      </c>
      <c r="G28" s="1923">
        <v>16935923.780000001</v>
      </c>
      <c r="H28" s="1924">
        <v>0</v>
      </c>
      <c r="I28" s="1924">
        <v>974809.02</v>
      </c>
      <c r="J28" s="1924">
        <v>10578</v>
      </c>
      <c r="K28" s="1916">
        <v>8.6999999999999993</v>
      </c>
      <c r="L28" s="1909">
        <v>96.1</v>
      </c>
      <c r="M28" s="1910">
        <v>67.400000000000006</v>
      </c>
    </row>
    <row r="29" spans="1:13">
      <c r="A29" s="1919">
        <v>2</v>
      </c>
      <c r="B29" s="1920">
        <v>20</v>
      </c>
      <c r="C29" s="1914" t="s">
        <v>213</v>
      </c>
      <c r="D29" s="1923">
        <v>163204841.80000001</v>
      </c>
      <c r="E29" s="1923">
        <v>22084740.710000001</v>
      </c>
      <c r="F29" s="1923">
        <v>21883910.890000001</v>
      </c>
      <c r="G29" s="1923">
        <v>16282644.4</v>
      </c>
      <c r="H29" s="1924">
        <v>76211.399999999994</v>
      </c>
      <c r="I29" s="1924">
        <v>200829.82</v>
      </c>
      <c r="J29" s="1924">
        <v>0</v>
      </c>
      <c r="K29" s="1916">
        <v>13.5</v>
      </c>
      <c r="L29" s="1909">
        <v>99.1</v>
      </c>
      <c r="M29" s="1910">
        <v>73.7</v>
      </c>
    </row>
    <row r="30" spans="1:13">
      <c r="A30" s="1919">
        <v>2</v>
      </c>
      <c r="B30" s="1920">
        <v>21</v>
      </c>
      <c r="C30" s="1914" t="s">
        <v>214</v>
      </c>
      <c r="D30" s="1923">
        <v>87610953.010000005</v>
      </c>
      <c r="E30" s="1923">
        <v>17482903.219999999</v>
      </c>
      <c r="F30" s="1923">
        <v>14885379.789999999</v>
      </c>
      <c r="G30" s="1923">
        <v>11016949.07</v>
      </c>
      <c r="H30" s="1924">
        <v>0</v>
      </c>
      <c r="I30" s="1924">
        <v>2597523.4300000002</v>
      </c>
      <c r="J30" s="1924">
        <v>1319615.8</v>
      </c>
      <c r="K30" s="1916">
        <v>20</v>
      </c>
      <c r="L30" s="1909">
        <v>85.1</v>
      </c>
      <c r="M30" s="1910">
        <v>63</v>
      </c>
    </row>
    <row r="31" spans="1:13">
      <c r="A31" s="1919">
        <v>2</v>
      </c>
      <c r="B31" s="1920">
        <v>22</v>
      </c>
      <c r="C31" s="1914" t="s">
        <v>215</v>
      </c>
      <c r="D31" s="1923">
        <v>121834187.42</v>
      </c>
      <c r="E31" s="1923">
        <v>13000146.630000001</v>
      </c>
      <c r="F31" s="1923">
        <v>12320412.300000001</v>
      </c>
      <c r="G31" s="1923">
        <v>9321275.5299999993</v>
      </c>
      <c r="H31" s="1924">
        <v>0</v>
      </c>
      <c r="I31" s="1924">
        <v>679734.33</v>
      </c>
      <c r="J31" s="1924">
        <v>525218.61</v>
      </c>
      <c r="K31" s="1916">
        <v>10.7</v>
      </c>
      <c r="L31" s="1909">
        <v>94.8</v>
      </c>
      <c r="M31" s="1910">
        <v>71.7</v>
      </c>
    </row>
    <row r="32" spans="1:13">
      <c r="A32" s="1919">
        <v>2</v>
      </c>
      <c r="B32" s="1920">
        <v>23</v>
      </c>
      <c r="C32" s="1914" t="s">
        <v>216</v>
      </c>
      <c r="D32" s="1923">
        <v>261841008.59</v>
      </c>
      <c r="E32" s="1923">
        <v>56569227.469999999</v>
      </c>
      <c r="F32" s="1923">
        <v>56439131.369999997</v>
      </c>
      <c r="G32" s="1923">
        <v>43320673.039999999</v>
      </c>
      <c r="H32" s="1924">
        <v>0</v>
      </c>
      <c r="I32" s="1924">
        <v>130096.1</v>
      </c>
      <c r="J32" s="1924">
        <v>0</v>
      </c>
      <c r="K32" s="1916">
        <v>21.6</v>
      </c>
      <c r="L32" s="1909">
        <v>99.8</v>
      </c>
      <c r="M32" s="1910">
        <v>76.599999999999994</v>
      </c>
    </row>
    <row r="33" spans="1:13">
      <c r="A33" s="1919">
        <v>2</v>
      </c>
      <c r="B33" s="1920">
        <v>24</v>
      </c>
      <c r="C33" s="1914" t="s">
        <v>217</v>
      </c>
      <c r="D33" s="1923">
        <v>161025500.81</v>
      </c>
      <c r="E33" s="1923">
        <v>18614440.170000002</v>
      </c>
      <c r="F33" s="1923">
        <v>15949397.67</v>
      </c>
      <c r="G33" s="1923">
        <v>12544436.310000001</v>
      </c>
      <c r="H33" s="1924">
        <v>6888</v>
      </c>
      <c r="I33" s="1924">
        <v>2665042.5</v>
      </c>
      <c r="J33" s="1924">
        <v>10455</v>
      </c>
      <c r="K33" s="1916">
        <v>11.6</v>
      </c>
      <c r="L33" s="1909">
        <v>85.7</v>
      </c>
      <c r="M33" s="1910">
        <v>67.400000000000006</v>
      </c>
    </row>
    <row r="34" spans="1:13">
      <c r="A34" s="1919">
        <v>2</v>
      </c>
      <c r="B34" s="1920">
        <v>25</v>
      </c>
      <c r="C34" s="1914" t="s">
        <v>218</v>
      </c>
      <c r="D34" s="1923">
        <v>182115038.25</v>
      </c>
      <c r="E34" s="1923">
        <v>18903429.07</v>
      </c>
      <c r="F34" s="1923">
        <v>15726385.48</v>
      </c>
      <c r="G34" s="1923">
        <v>10908840.560000001</v>
      </c>
      <c r="H34" s="1924">
        <v>166262.73000000001</v>
      </c>
      <c r="I34" s="1924">
        <v>3177043.59</v>
      </c>
      <c r="J34" s="1924">
        <v>3000423.5</v>
      </c>
      <c r="K34" s="1916">
        <v>10.4</v>
      </c>
      <c r="L34" s="1909">
        <v>83.2</v>
      </c>
      <c r="M34" s="1910">
        <v>57.7</v>
      </c>
    </row>
    <row r="35" spans="1:13">
      <c r="A35" s="1919">
        <v>2</v>
      </c>
      <c r="B35" s="1920">
        <v>26</v>
      </c>
      <c r="C35" s="1914" t="s">
        <v>219</v>
      </c>
      <c r="D35" s="1923">
        <v>93104150.420000002</v>
      </c>
      <c r="E35" s="1923">
        <v>20523205.91</v>
      </c>
      <c r="F35" s="1923">
        <v>13310289.18</v>
      </c>
      <c r="G35" s="1923">
        <v>9610167.2300000004</v>
      </c>
      <c r="H35" s="1924">
        <v>584249.52</v>
      </c>
      <c r="I35" s="1924">
        <v>7212916.7300000004</v>
      </c>
      <c r="J35" s="1924">
        <v>82779</v>
      </c>
      <c r="K35" s="1916">
        <v>22</v>
      </c>
      <c r="L35" s="1909">
        <v>64.900000000000006</v>
      </c>
      <c r="M35" s="1910">
        <v>46.8</v>
      </c>
    </row>
    <row r="36" spans="1:13">
      <c r="A36" s="1919">
        <v>4</v>
      </c>
      <c r="B36" s="1920">
        <v>1</v>
      </c>
      <c r="C36" s="1914" t="s">
        <v>220</v>
      </c>
      <c r="D36" s="1923">
        <v>103465449.48999999</v>
      </c>
      <c r="E36" s="1923">
        <v>10478764.77</v>
      </c>
      <c r="F36" s="1923">
        <v>10361672.67</v>
      </c>
      <c r="G36" s="1923">
        <v>7455410.6699999999</v>
      </c>
      <c r="H36" s="1924">
        <v>0</v>
      </c>
      <c r="I36" s="1924">
        <v>117092.1</v>
      </c>
      <c r="J36" s="1924">
        <v>0</v>
      </c>
      <c r="K36" s="1916">
        <v>10.1</v>
      </c>
      <c r="L36" s="1909">
        <v>98.9</v>
      </c>
      <c r="M36" s="1910">
        <v>71.099999999999994</v>
      </c>
    </row>
    <row r="37" spans="1:13">
      <c r="A37" s="1919">
        <v>4</v>
      </c>
      <c r="B37" s="1920">
        <v>2</v>
      </c>
      <c r="C37" s="1914" t="s">
        <v>221</v>
      </c>
      <c r="D37" s="1923">
        <v>150912431.11000001</v>
      </c>
      <c r="E37" s="1923">
        <v>18630117.07</v>
      </c>
      <c r="F37" s="1923">
        <v>18415008.760000002</v>
      </c>
      <c r="G37" s="1923">
        <v>14315939.07</v>
      </c>
      <c r="H37" s="1924">
        <v>15928.5</v>
      </c>
      <c r="I37" s="1924">
        <v>215108.31</v>
      </c>
      <c r="J37" s="1924">
        <v>103320</v>
      </c>
      <c r="K37" s="1916">
        <v>12.3</v>
      </c>
      <c r="L37" s="1909">
        <v>98.8</v>
      </c>
      <c r="M37" s="1910">
        <v>76.8</v>
      </c>
    </row>
    <row r="38" spans="1:13">
      <c r="A38" s="1919">
        <v>4</v>
      </c>
      <c r="B38" s="1920">
        <v>3</v>
      </c>
      <c r="C38" s="1914" t="s">
        <v>222</v>
      </c>
      <c r="D38" s="1923">
        <v>141177800.25999999</v>
      </c>
      <c r="E38" s="1923">
        <v>32807506.460000001</v>
      </c>
      <c r="F38" s="1923">
        <v>30942044.620000001</v>
      </c>
      <c r="G38" s="1923">
        <v>22370130.41</v>
      </c>
      <c r="H38" s="1924">
        <v>6026</v>
      </c>
      <c r="I38" s="1924">
        <v>1865461.84</v>
      </c>
      <c r="J38" s="1924">
        <v>1285618.1399999999</v>
      </c>
      <c r="K38" s="1916">
        <v>23.2</v>
      </c>
      <c r="L38" s="1909">
        <v>94.3</v>
      </c>
      <c r="M38" s="1910">
        <v>68.2</v>
      </c>
    </row>
    <row r="39" spans="1:13">
      <c r="A39" s="1919">
        <v>4</v>
      </c>
      <c r="B39" s="1920">
        <v>4</v>
      </c>
      <c r="C39" s="1914" t="s">
        <v>223</v>
      </c>
      <c r="D39" s="1923">
        <v>108464799.40000001</v>
      </c>
      <c r="E39" s="1923">
        <v>12093604.25</v>
      </c>
      <c r="F39" s="1923">
        <v>11294125.16</v>
      </c>
      <c r="G39" s="1923">
        <v>8478286.0099999998</v>
      </c>
      <c r="H39" s="1924">
        <v>0</v>
      </c>
      <c r="I39" s="1924">
        <v>799479.09</v>
      </c>
      <c r="J39" s="1924">
        <v>0</v>
      </c>
      <c r="K39" s="1916">
        <v>11.1</v>
      </c>
      <c r="L39" s="1909">
        <v>93.4</v>
      </c>
      <c r="M39" s="1910">
        <v>70.099999999999994</v>
      </c>
    </row>
    <row r="40" spans="1:13">
      <c r="A40" s="1919">
        <v>4</v>
      </c>
      <c r="B40" s="1920">
        <v>5</v>
      </c>
      <c r="C40" s="1914" t="s">
        <v>224</v>
      </c>
      <c r="D40" s="1923">
        <v>114215134.47</v>
      </c>
      <c r="E40" s="1923">
        <v>10186404.49</v>
      </c>
      <c r="F40" s="1923">
        <v>10180425.15</v>
      </c>
      <c r="G40" s="1923">
        <v>7644987.75</v>
      </c>
      <c r="H40" s="1924">
        <v>0</v>
      </c>
      <c r="I40" s="1924">
        <v>5979.34</v>
      </c>
      <c r="J40" s="1924">
        <v>0</v>
      </c>
      <c r="K40" s="1916">
        <v>8.9</v>
      </c>
      <c r="L40" s="1909">
        <v>99.9</v>
      </c>
      <c r="M40" s="1910">
        <v>75.099999999999994</v>
      </c>
    </row>
    <row r="41" spans="1:13">
      <c r="A41" s="1919">
        <v>4</v>
      </c>
      <c r="B41" s="1920">
        <v>6</v>
      </c>
      <c r="C41" s="1914" t="s">
        <v>225</v>
      </c>
      <c r="D41" s="1923">
        <v>76319569.950000003</v>
      </c>
      <c r="E41" s="1923">
        <v>13571717.01</v>
      </c>
      <c r="F41" s="1923">
        <v>12456084.640000001</v>
      </c>
      <c r="G41" s="1923">
        <v>8657572.2599999998</v>
      </c>
      <c r="H41" s="1924">
        <v>222825.52</v>
      </c>
      <c r="I41" s="1924">
        <v>1115632.3700000001</v>
      </c>
      <c r="J41" s="1924">
        <v>161646.6</v>
      </c>
      <c r="K41" s="1916">
        <v>17.8</v>
      </c>
      <c r="L41" s="1909">
        <v>91.8</v>
      </c>
      <c r="M41" s="1910">
        <v>63.8</v>
      </c>
    </row>
    <row r="42" spans="1:13">
      <c r="A42" s="1919">
        <v>4</v>
      </c>
      <c r="B42" s="1920">
        <v>7</v>
      </c>
      <c r="C42" s="1914" t="s">
        <v>226</v>
      </c>
      <c r="D42" s="1923">
        <v>323120340.94999999</v>
      </c>
      <c r="E42" s="1923">
        <v>39569622.5</v>
      </c>
      <c r="F42" s="1923">
        <v>39553633.5</v>
      </c>
      <c r="G42" s="1923">
        <v>28922559.350000001</v>
      </c>
      <c r="H42" s="1924">
        <v>438226.94</v>
      </c>
      <c r="I42" s="1924">
        <v>15989</v>
      </c>
      <c r="J42" s="1924">
        <v>0</v>
      </c>
      <c r="K42" s="1916">
        <v>12.2</v>
      </c>
      <c r="L42" s="1909">
        <v>100</v>
      </c>
      <c r="M42" s="1910">
        <v>73.099999999999994</v>
      </c>
    </row>
    <row r="43" spans="1:13">
      <c r="A43" s="1919">
        <v>4</v>
      </c>
      <c r="B43" s="1920">
        <v>8</v>
      </c>
      <c r="C43" s="1914" t="s">
        <v>227</v>
      </c>
      <c r="D43" s="1923">
        <v>133838863.33</v>
      </c>
      <c r="E43" s="1923">
        <v>26109208.850000001</v>
      </c>
      <c r="F43" s="1923">
        <v>20877224.02</v>
      </c>
      <c r="G43" s="1923">
        <v>16391483.050000001</v>
      </c>
      <c r="H43" s="1924">
        <v>49845.46</v>
      </c>
      <c r="I43" s="1924">
        <v>5231984.83</v>
      </c>
      <c r="J43" s="1924">
        <v>0</v>
      </c>
      <c r="K43" s="1916">
        <v>19.5</v>
      </c>
      <c r="L43" s="1909">
        <v>80</v>
      </c>
      <c r="M43" s="1910">
        <v>62.8</v>
      </c>
    </row>
    <row r="44" spans="1:13">
      <c r="A44" s="1919">
        <v>4</v>
      </c>
      <c r="B44" s="1920">
        <v>9</v>
      </c>
      <c r="C44" s="1914" t="s">
        <v>228</v>
      </c>
      <c r="D44" s="1923">
        <v>132405772.76000001</v>
      </c>
      <c r="E44" s="1923">
        <v>16307726.060000001</v>
      </c>
      <c r="F44" s="1923">
        <v>15816811.18</v>
      </c>
      <c r="G44" s="1923">
        <v>11743018.25</v>
      </c>
      <c r="H44" s="1924">
        <v>203664.74</v>
      </c>
      <c r="I44" s="1924">
        <v>490914.88</v>
      </c>
      <c r="J44" s="1924">
        <v>169598.68</v>
      </c>
      <c r="K44" s="1916">
        <v>12.3</v>
      </c>
      <c r="L44" s="1909">
        <v>97</v>
      </c>
      <c r="M44" s="1910">
        <v>72</v>
      </c>
    </row>
    <row r="45" spans="1:13">
      <c r="A45" s="1919">
        <v>4</v>
      </c>
      <c r="B45" s="1920">
        <v>10</v>
      </c>
      <c r="C45" s="1914" t="s">
        <v>229</v>
      </c>
      <c r="D45" s="1923">
        <v>165902407.50999999</v>
      </c>
      <c r="E45" s="1923">
        <v>18492955.739999998</v>
      </c>
      <c r="F45" s="1923">
        <v>16172754.74</v>
      </c>
      <c r="G45" s="1923">
        <v>11647228.98</v>
      </c>
      <c r="H45" s="1924">
        <v>20602</v>
      </c>
      <c r="I45" s="1924">
        <v>2320201</v>
      </c>
      <c r="J45" s="1924">
        <v>0</v>
      </c>
      <c r="K45" s="1916">
        <v>11.1</v>
      </c>
      <c r="L45" s="1909">
        <v>87.5</v>
      </c>
      <c r="M45" s="1910">
        <v>63</v>
      </c>
    </row>
    <row r="46" spans="1:13">
      <c r="A46" s="1919">
        <v>4</v>
      </c>
      <c r="B46" s="1920">
        <v>11</v>
      </c>
      <c r="C46" s="1914" t="s">
        <v>230</v>
      </c>
      <c r="D46" s="1923">
        <v>103048100.97</v>
      </c>
      <c r="E46" s="1923">
        <v>14095335.130000001</v>
      </c>
      <c r="F46" s="1923">
        <v>13718592.91</v>
      </c>
      <c r="G46" s="1923">
        <v>9034071.5700000003</v>
      </c>
      <c r="H46" s="1924">
        <v>7656.74</v>
      </c>
      <c r="I46" s="1924">
        <v>376742.22</v>
      </c>
      <c r="J46" s="1924">
        <v>0</v>
      </c>
      <c r="K46" s="1916">
        <v>13.7</v>
      </c>
      <c r="L46" s="1909">
        <v>97.3</v>
      </c>
      <c r="M46" s="1910">
        <v>64.099999999999994</v>
      </c>
    </row>
    <row r="47" spans="1:13">
      <c r="A47" s="1919">
        <v>4</v>
      </c>
      <c r="B47" s="1920">
        <v>12</v>
      </c>
      <c r="C47" s="1914" t="s">
        <v>231</v>
      </c>
      <c r="D47" s="1923">
        <v>106054579.11</v>
      </c>
      <c r="E47" s="1923">
        <v>11038688.33</v>
      </c>
      <c r="F47" s="1923">
        <v>10757291.810000001</v>
      </c>
      <c r="G47" s="1923">
        <v>8312097.0800000001</v>
      </c>
      <c r="H47" s="1924">
        <v>0</v>
      </c>
      <c r="I47" s="1924">
        <v>281396.52</v>
      </c>
      <c r="J47" s="1924">
        <v>0</v>
      </c>
      <c r="K47" s="1916">
        <v>10.4</v>
      </c>
      <c r="L47" s="1909">
        <v>97.5</v>
      </c>
      <c r="M47" s="1910">
        <v>75.3</v>
      </c>
    </row>
    <row r="48" spans="1:13">
      <c r="A48" s="1919">
        <v>4</v>
      </c>
      <c r="B48" s="1920">
        <v>13</v>
      </c>
      <c r="C48" s="1914" t="s">
        <v>232</v>
      </c>
      <c r="D48" s="1923">
        <v>132791469.09999999</v>
      </c>
      <c r="E48" s="1923">
        <v>9401297.5899999999</v>
      </c>
      <c r="F48" s="1923">
        <v>9068172.5800000001</v>
      </c>
      <c r="G48" s="1923">
        <v>7026370.2699999996</v>
      </c>
      <c r="H48" s="1924">
        <v>0</v>
      </c>
      <c r="I48" s="1924">
        <v>333125.01</v>
      </c>
      <c r="J48" s="1924">
        <v>0</v>
      </c>
      <c r="K48" s="1916">
        <v>7.1</v>
      </c>
      <c r="L48" s="1909">
        <v>96.5</v>
      </c>
      <c r="M48" s="1910">
        <v>74.7</v>
      </c>
    </row>
    <row r="49" spans="1:13">
      <c r="A49" s="1919">
        <v>4</v>
      </c>
      <c r="B49" s="1920">
        <v>14</v>
      </c>
      <c r="C49" s="1914" t="s">
        <v>233</v>
      </c>
      <c r="D49" s="1923">
        <v>175642096.06</v>
      </c>
      <c r="E49" s="1923">
        <v>19299775.640000001</v>
      </c>
      <c r="F49" s="1923">
        <v>19106572.16</v>
      </c>
      <c r="G49" s="1923">
        <v>13255716.109999999</v>
      </c>
      <c r="H49" s="1924">
        <v>0</v>
      </c>
      <c r="I49" s="1924">
        <v>193203.48</v>
      </c>
      <c r="J49" s="1924">
        <v>154618.38</v>
      </c>
      <c r="K49" s="1916">
        <v>11</v>
      </c>
      <c r="L49" s="1909">
        <v>99</v>
      </c>
      <c r="M49" s="1910">
        <v>68.7</v>
      </c>
    </row>
    <row r="50" spans="1:13">
      <c r="A50" s="1919">
        <v>4</v>
      </c>
      <c r="B50" s="1920">
        <v>15</v>
      </c>
      <c r="C50" s="1914" t="s">
        <v>234</v>
      </c>
      <c r="D50" s="1923">
        <v>170386805.72</v>
      </c>
      <c r="E50" s="1923">
        <v>31680999.719999999</v>
      </c>
      <c r="F50" s="1923">
        <v>30830509.260000002</v>
      </c>
      <c r="G50" s="1923">
        <v>22316033.739999998</v>
      </c>
      <c r="H50" s="1924">
        <v>0</v>
      </c>
      <c r="I50" s="1924">
        <v>850490.46</v>
      </c>
      <c r="J50" s="1924">
        <v>410433.6</v>
      </c>
      <c r="K50" s="1916">
        <v>18.600000000000001</v>
      </c>
      <c r="L50" s="1909">
        <v>97.3</v>
      </c>
      <c r="M50" s="1910">
        <v>70.400000000000006</v>
      </c>
    </row>
    <row r="51" spans="1:13">
      <c r="A51" s="1919">
        <v>4</v>
      </c>
      <c r="B51" s="1920">
        <v>16</v>
      </c>
      <c r="C51" s="1914" t="s">
        <v>235</v>
      </c>
      <c r="D51" s="1923">
        <v>139931489.28</v>
      </c>
      <c r="E51" s="1923">
        <v>14411244.41</v>
      </c>
      <c r="F51" s="1923">
        <v>13977529.439999999</v>
      </c>
      <c r="G51" s="1923">
        <v>9763578.9399999995</v>
      </c>
      <c r="H51" s="1924">
        <v>0</v>
      </c>
      <c r="I51" s="1924">
        <v>433714.97</v>
      </c>
      <c r="J51" s="1924">
        <v>0</v>
      </c>
      <c r="K51" s="1916">
        <v>10.3</v>
      </c>
      <c r="L51" s="1909">
        <v>97</v>
      </c>
      <c r="M51" s="1910">
        <v>67.7</v>
      </c>
    </row>
    <row r="52" spans="1:13">
      <c r="A52" s="1919">
        <v>4</v>
      </c>
      <c r="B52" s="1920">
        <v>17</v>
      </c>
      <c r="C52" s="1914" t="s">
        <v>236</v>
      </c>
      <c r="D52" s="1923">
        <v>89172071.870000005</v>
      </c>
      <c r="E52" s="1923">
        <v>9053930.7899999991</v>
      </c>
      <c r="F52" s="1923">
        <v>9053930.7899999991</v>
      </c>
      <c r="G52" s="1923">
        <v>6613890.7999999998</v>
      </c>
      <c r="H52" s="1924">
        <v>0</v>
      </c>
      <c r="I52" s="1924">
        <v>0</v>
      </c>
      <c r="J52" s="1924">
        <v>0</v>
      </c>
      <c r="K52" s="1916">
        <v>10.199999999999999</v>
      </c>
      <c r="L52" s="1909">
        <v>100</v>
      </c>
      <c r="M52" s="1910">
        <v>73</v>
      </c>
    </row>
    <row r="53" spans="1:13">
      <c r="A53" s="1919">
        <v>4</v>
      </c>
      <c r="B53" s="1920">
        <v>18</v>
      </c>
      <c r="C53" s="1914" t="s">
        <v>237</v>
      </c>
      <c r="D53" s="1923">
        <v>183495824.78</v>
      </c>
      <c r="E53" s="1923">
        <v>23718814.359999999</v>
      </c>
      <c r="F53" s="1923">
        <v>23061594.859999999</v>
      </c>
      <c r="G53" s="1923">
        <v>16229482.01</v>
      </c>
      <c r="H53" s="1924">
        <v>0</v>
      </c>
      <c r="I53" s="1924">
        <v>657219.5</v>
      </c>
      <c r="J53" s="1924">
        <v>102705</v>
      </c>
      <c r="K53" s="1916">
        <v>12.9</v>
      </c>
      <c r="L53" s="1909">
        <v>97.2</v>
      </c>
      <c r="M53" s="1910">
        <v>68.400000000000006</v>
      </c>
    </row>
    <row r="54" spans="1:13">
      <c r="A54" s="1919">
        <v>4</v>
      </c>
      <c r="B54" s="1920">
        <v>19</v>
      </c>
      <c r="C54" s="1914" t="s">
        <v>238</v>
      </c>
      <c r="D54" s="1923">
        <v>138892612.53999999</v>
      </c>
      <c r="E54" s="1923">
        <v>19460150.010000002</v>
      </c>
      <c r="F54" s="1923">
        <v>19250116.609999999</v>
      </c>
      <c r="G54" s="1923">
        <v>14290651.35</v>
      </c>
      <c r="H54" s="1924">
        <v>418545.01</v>
      </c>
      <c r="I54" s="1924">
        <v>210033.4</v>
      </c>
      <c r="J54" s="1924">
        <v>0</v>
      </c>
      <c r="K54" s="1916">
        <v>14</v>
      </c>
      <c r="L54" s="1909">
        <v>98.9</v>
      </c>
      <c r="M54" s="1910">
        <v>73.400000000000006</v>
      </c>
    </row>
    <row r="55" spans="1:13">
      <c r="A55" s="1919">
        <v>6</v>
      </c>
      <c r="B55" s="1920">
        <v>1</v>
      </c>
      <c r="C55" s="1914" t="s">
        <v>239</v>
      </c>
      <c r="D55" s="1923">
        <v>250556613.22999999</v>
      </c>
      <c r="E55" s="1923">
        <v>24096057.390000001</v>
      </c>
      <c r="F55" s="1923">
        <v>24025612.390000001</v>
      </c>
      <c r="G55" s="1923">
        <v>16565657.970000001</v>
      </c>
      <c r="H55" s="1924">
        <v>48027</v>
      </c>
      <c r="I55" s="1924">
        <v>70445</v>
      </c>
      <c r="J55" s="1924">
        <v>0</v>
      </c>
      <c r="K55" s="1916">
        <v>9.6</v>
      </c>
      <c r="L55" s="1909">
        <v>99.7</v>
      </c>
      <c r="M55" s="1910">
        <v>68.7</v>
      </c>
    </row>
    <row r="56" spans="1:13">
      <c r="A56" s="1919">
        <v>6</v>
      </c>
      <c r="B56" s="1920">
        <v>2</v>
      </c>
      <c r="C56" s="1914" t="s">
        <v>240</v>
      </c>
      <c r="D56" s="1923">
        <v>230041191.52000001</v>
      </c>
      <c r="E56" s="1923">
        <v>45864135.579999998</v>
      </c>
      <c r="F56" s="1923">
        <v>24121395.449999999</v>
      </c>
      <c r="G56" s="1923">
        <v>19076998.989999998</v>
      </c>
      <c r="H56" s="1924">
        <v>0</v>
      </c>
      <c r="I56" s="1924">
        <v>21742740.129999999</v>
      </c>
      <c r="J56" s="1924">
        <v>0</v>
      </c>
      <c r="K56" s="1916">
        <v>19.899999999999999</v>
      </c>
      <c r="L56" s="1909">
        <v>52.6</v>
      </c>
      <c r="M56" s="1910">
        <v>41.6</v>
      </c>
    </row>
    <row r="57" spans="1:13">
      <c r="A57" s="1919">
        <v>6</v>
      </c>
      <c r="B57" s="1920">
        <v>3</v>
      </c>
      <c r="C57" s="1914" t="s">
        <v>241</v>
      </c>
      <c r="D57" s="1923">
        <v>189520669.05000001</v>
      </c>
      <c r="E57" s="1923">
        <v>25800423.73</v>
      </c>
      <c r="F57" s="1923">
        <v>25787017.960000001</v>
      </c>
      <c r="G57" s="1923">
        <v>20926538.649999999</v>
      </c>
      <c r="H57" s="1924">
        <v>6150</v>
      </c>
      <c r="I57" s="1924">
        <v>13405.77</v>
      </c>
      <c r="J57" s="1924">
        <v>0</v>
      </c>
      <c r="K57" s="1916">
        <v>13.6</v>
      </c>
      <c r="L57" s="1909">
        <v>99.9</v>
      </c>
      <c r="M57" s="1910">
        <v>81.099999999999994</v>
      </c>
    </row>
    <row r="58" spans="1:13">
      <c r="A58" s="1919">
        <v>6</v>
      </c>
      <c r="B58" s="1920">
        <v>4</v>
      </c>
      <c r="C58" s="1914" t="s">
        <v>242</v>
      </c>
      <c r="D58" s="1923">
        <v>128118227.34</v>
      </c>
      <c r="E58" s="1923">
        <v>16484790.99</v>
      </c>
      <c r="F58" s="1923">
        <v>16244770.99</v>
      </c>
      <c r="G58" s="1923">
        <v>12375025.76</v>
      </c>
      <c r="H58" s="1924">
        <v>23616</v>
      </c>
      <c r="I58" s="1924">
        <v>240020</v>
      </c>
      <c r="J58" s="1924">
        <v>0</v>
      </c>
      <c r="K58" s="1916">
        <v>12.9</v>
      </c>
      <c r="L58" s="1909">
        <v>98.5</v>
      </c>
      <c r="M58" s="1910">
        <v>75.099999999999994</v>
      </c>
    </row>
    <row r="59" spans="1:13">
      <c r="A59" s="1919">
        <v>6</v>
      </c>
      <c r="B59" s="1920">
        <v>5</v>
      </c>
      <c r="C59" s="1914" t="s">
        <v>243</v>
      </c>
      <c r="D59" s="1923">
        <v>132994475.40000001</v>
      </c>
      <c r="E59" s="1923">
        <v>13612100.210000001</v>
      </c>
      <c r="F59" s="1923">
        <v>13235771.529999999</v>
      </c>
      <c r="G59" s="1923">
        <v>10495434.609999999</v>
      </c>
      <c r="H59" s="1924">
        <v>64487.46</v>
      </c>
      <c r="I59" s="1924">
        <v>376328.68</v>
      </c>
      <c r="J59" s="1924">
        <v>0</v>
      </c>
      <c r="K59" s="1916">
        <v>10.199999999999999</v>
      </c>
      <c r="L59" s="1909">
        <v>97.2</v>
      </c>
      <c r="M59" s="1910">
        <v>77.099999999999994</v>
      </c>
    </row>
    <row r="60" spans="1:13">
      <c r="A60" s="1919">
        <v>6</v>
      </c>
      <c r="B60" s="1920">
        <v>6</v>
      </c>
      <c r="C60" s="1914" t="s">
        <v>244</v>
      </c>
      <c r="D60" s="1923">
        <v>187077676.25</v>
      </c>
      <c r="E60" s="1923">
        <v>14544918.689999999</v>
      </c>
      <c r="F60" s="1923">
        <v>14472624.210000001</v>
      </c>
      <c r="G60" s="1923">
        <v>10820807.060000001</v>
      </c>
      <c r="H60" s="1924">
        <v>50498.55</v>
      </c>
      <c r="I60" s="1924">
        <v>72294.48</v>
      </c>
      <c r="J60" s="1924">
        <v>0</v>
      </c>
      <c r="K60" s="1916">
        <v>7.8</v>
      </c>
      <c r="L60" s="1909">
        <v>99.5</v>
      </c>
      <c r="M60" s="1910">
        <v>74.400000000000006</v>
      </c>
    </row>
    <row r="61" spans="1:13">
      <c r="A61" s="1919">
        <v>6</v>
      </c>
      <c r="B61" s="1920">
        <v>7</v>
      </c>
      <c r="C61" s="1914" t="s">
        <v>245</v>
      </c>
      <c r="D61" s="1923">
        <v>196297985.90000001</v>
      </c>
      <c r="E61" s="1923">
        <v>23934294.77</v>
      </c>
      <c r="F61" s="1923">
        <v>23693654.77</v>
      </c>
      <c r="G61" s="1923">
        <v>17905626.530000001</v>
      </c>
      <c r="H61" s="1924">
        <v>159608.43</v>
      </c>
      <c r="I61" s="1924">
        <v>240640</v>
      </c>
      <c r="J61" s="1924">
        <v>0</v>
      </c>
      <c r="K61" s="1916">
        <v>12.2</v>
      </c>
      <c r="L61" s="1909">
        <v>99</v>
      </c>
      <c r="M61" s="1910">
        <v>74.8</v>
      </c>
    </row>
    <row r="62" spans="1:13">
      <c r="A62" s="1919">
        <v>6</v>
      </c>
      <c r="B62" s="1920">
        <v>8</v>
      </c>
      <c r="C62" s="1914" t="s">
        <v>246</v>
      </c>
      <c r="D62" s="1923">
        <v>166666377.28</v>
      </c>
      <c r="E62" s="1923">
        <v>19713745.879999999</v>
      </c>
      <c r="F62" s="1923">
        <v>19713745.879999999</v>
      </c>
      <c r="G62" s="1923">
        <v>14899974.550000001</v>
      </c>
      <c r="H62" s="1924">
        <v>0</v>
      </c>
      <c r="I62" s="1924">
        <v>0</v>
      </c>
      <c r="J62" s="1924">
        <v>0</v>
      </c>
      <c r="K62" s="1916">
        <v>11.8</v>
      </c>
      <c r="L62" s="1909">
        <v>100</v>
      </c>
      <c r="M62" s="1910">
        <v>75.599999999999994</v>
      </c>
    </row>
    <row r="63" spans="1:13">
      <c r="A63" s="1919">
        <v>6</v>
      </c>
      <c r="B63" s="1920">
        <v>9</v>
      </c>
      <c r="C63" s="1914" t="s">
        <v>247</v>
      </c>
      <c r="D63" s="1923">
        <v>258886157.27000001</v>
      </c>
      <c r="E63" s="1923">
        <v>37970780.049999997</v>
      </c>
      <c r="F63" s="1923">
        <v>36955509.509999998</v>
      </c>
      <c r="G63" s="1923">
        <v>27756301.780000001</v>
      </c>
      <c r="H63" s="1924">
        <v>0</v>
      </c>
      <c r="I63" s="1924">
        <v>1015270.54</v>
      </c>
      <c r="J63" s="1924">
        <v>41820</v>
      </c>
      <c r="K63" s="1916">
        <v>14.7</v>
      </c>
      <c r="L63" s="1909">
        <v>97.3</v>
      </c>
      <c r="M63" s="1910">
        <v>73.099999999999994</v>
      </c>
    </row>
    <row r="64" spans="1:13">
      <c r="A64" s="1919">
        <v>6</v>
      </c>
      <c r="B64" s="1920">
        <v>10</v>
      </c>
      <c r="C64" s="1914" t="s">
        <v>248</v>
      </c>
      <c r="D64" s="1923">
        <v>152762432.21000001</v>
      </c>
      <c r="E64" s="1923">
        <v>16691664.560000001</v>
      </c>
      <c r="F64" s="1923">
        <v>16681878.4</v>
      </c>
      <c r="G64" s="1923">
        <v>12490983.289999999</v>
      </c>
      <c r="H64" s="1924">
        <v>0</v>
      </c>
      <c r="I64" s="1924">
        <v>9786.16</v>
      </c>
      <c r="J64" s="1924">
        <v>6000</v>
      </c>
      <c r="K64" s="1916">
        <v>10.9</v>
      </c>
      <c r="L64" s="1909">
        <v>99.9</v>
      </c>
      <c r="M64" s="1910">
        <v>74.8</v>
      </c>
    </row>
    <row r="65" spans="1:13">
      <c r="A65" s="1919">
        <v>6</v>
      </c>
      <c r="B65" s="1920">
        <v>11</v>
      </c>
      <c r="C65" s="1914" t="s">
        <v>249</v>
      </c>
      <c r="D65" s="1923">
        <v>257972619.22999999</v>
      </c>
      <c r="E65" s="1923">
        <v>25450914.260000002</v>
      </c>
      <c r="F65" s="1923">
        <v>24862431.100000001</v>
      </c>
      <c r="G65" s="1923">
        <v>19013924.609999999</v>
      </c>
      <c r="H65" s="1924">
        <v>0</v>
      </c>
      <c r="I65" s="1924">
        <v>588483.16</v>
      </c>
      <c r="J65" s="1924">
        <v>0</v>
      </c>
      <c r="K65" s="1916">
        <v>9.9</v>
      </c>
      <c r="L65" s="1909">
        <v>97.7</v>
      </c>
      <c r="M65" s="1910">
        <v>74.7</v>
      </c>
    </row>
    <row r="66" spans="1:13">
      <c r="A66" s="1919">
        <v>6</v>
      </c>
      <c r="B66" s="1920">
        <v>12</v>
      </c>
      <c r="C66" s="1914" t="s">
        <v>250</v>
      </c>
      <c r="D66" s="1923">
        <v>130651800.59999999</v>
      </c>
      <c r="E66" s="1923">
        <v>11944139.1</v>
      </c>
      <c r="F66" s="1923">
        <v>11822209.1</v>
      </c>
      <c r="G66" s="1923">
        <v>8858222.7699999996</v>
      </c>
      <c r="H66" s="1924">
        <v>0</v>
      </c>
      <c r="I66" s="1924">
        <v>121930</v>
      </c>
      <c r="J66" s="1924">
        <v>0</v>
      </c>
      <c r="K66" s="1916">
        <v>9.1</v>
      </c>
      <c r="L66" s="1909">
        <v>99</v>
      </c>
      <c r="M66" s="1910">
        <v>74.2</v>
      </c>
    </row>
    <row r="67" spans="1:13">
      <c r="A67" s="1919">
        <v>6</v>
      </c>
      <c r="B67" s="1920">
        <v>13</v>
      </c>
      <c r="C67" s="1914" t="s">
        <v>251</v>
      </c>
      <c r="D67" s="1923">
        <v>117657418.87</v>
      </c>
      <c r="E67" s="1923">
        <v>8599196.75</v>
      </c>
      <c r="F67" s="1923">
        <v>8458646.3599999994</v>
      </c>
      <c r="G67" s="1923">
        <v>6510386.5199999996</v>
      </c>
      <c r="H67" s="1924">
        <v>0</v>
      </c>
      <c r="I67" s="1924">
        <v>140550.39000000001</v>
      </c>
      <c r="J67" s="1924">
        <v>49200</v>
      </c>
      <c r="K67" s="1916">
        <v>7.3</v>
      </c>
      <c r="L67" s="1909">
        <v>98.4</v>
      </c>
      <c r="M67" s="1910">
        <v>75.7</v>
      </c>
    </row>
    <row r="68" spans="1:13">
      <c r="A68" s="1919">
        <v>6</v>
      </c>
      <c r="B68" s="1920">
        <v>14</v>
      </c>
      <c r="C68" s="1914" t="s">
        <v>252</v>
      </c>
      <c r="D68" s="1923">
        <v>260181428.65000001</v>
      </c>
      <c r="E68" s="1923">
        <v>26248347.640000001</v>
      </c>
      <c r="F68" s="1923">
        <v>26248347.640000001</v>
      </c>
      <c r="G68" s="1923">
        <v>21333894.120000001</v>
      </c>
      <c r="H68" s="1924">
        <v>0</v>
      </c>
      <c r="I68" s="1924">
        <v>0</v>
      </c>
      <c r="J68" s="1924">
        <v>0</v>
      </c>
      <c r="K68" s="1916">
        <v>10.1</v>
      </c>
      <c r="L68" s="1909">
        <v>100</v>
      </c>
      <c r="M68" s="1910">
        <v>81.3</v>
      </c>
    </row>
    <row r="69" spans="1:13">
      <c r="A69" s="1919">
        <v>6</v>
      </c>
      <c r="B69" s="1920">
        <v>15</v>
      </c>
      <c r="C69" s="1914" t="s">
        <v>253</v>
      </c>
      <c r="D69" s="1923">
        <v>135140958.71000001</v>
      </c>
      <c r="E69" s="1923">
        <v>12721200.18</v>
      </c>
      <c r="F69" s="1923">
        <v>12721200.18</v>
      </c>
      <c r="G69" s="1923">
        <v>9794632.1400000006</v>
      </c>
      <c r="H69" s="1924">
        <v>0</v>
      </c>
      <c r="I69" s="1924">
        <v>0</v>
      </c>
      <c r="J69" s="1924">
        <v>0</v>
      </c>
      <c r="K69" s="1916">
        <v>9.4</v>
      </c>
      <c r="L69" s="1909">
        <v>100</v>
      </c>
      <c r="M69" s="1910">
        <v>77</v>
      </c>
    </row>
    <row r="70" spans="1:13">
      <c r="A70" s="1919">
        <v>6</v>
      </c>
      <c r="B70" s="1920">
        <v>16</v>
      </c>
      <c r="C70" s="1914" t="s">
        <v>254</v>
      </c>
      <c r="D70" s="1923">
        <v>124585032.02</v>
      </c>
      <c r="E70" s="1923">
        <v>13094309.789999999</v>
      </c>
      <c r="F70" s="1923">
        <v>12621409.789999999</v>
      </c>
      <c r="G70" s="1923">
        <v>9775906.4900000002</v>
      </c>
      <c r="H70" s="1924">
        <v>27675</v>
      </c>
      <c r="I70" s="1924">
        <v>472900</v>
      </c>
      <c r="J70" s="1924">
        <v>0</v>
      </c>
      <c r="K70" s="1916">
        <v>10.5</v>
      </c>
      <c r="L70" s="1909">
        <v>96.4</v>
      </c>
      <c r="M70" s="1910">
        <v>74.7</v>
      </c>
    </row>
    <row r="71" spans="1:13">
      <c r="A71" s="1919">
        <v>6</v>
      </c>
      <c r="B71" s="1920">
        <v>17</v>
      </c>
      <c r="C71" s="1914" t="s">
        <v>212</v>
      </c>
      <c r="D71" s="1923">
        <v>152088050.66</v>
      </c>
      <c r="E71" s="1923">
        <v>16365184.300000001</v>
      </c>
      <c r="F71" s="1923">
        <v>16336236.16</v>
      </c>
      <c r="G71" s="1923">
        <v>12472174.68</v>
      </c>
      <c r="H71" s="1924">
        <v>0</v>
      </c>
      <c r="I71" s="1924">
        <v>28948.14</v>
      </c>
      <c r="J71" s="1924">
        <v>0</v>
      </c>
      <c r="K71" s="1916">
        <v>10.8</v>
      </c>
      <c r="L71" s="1909">
        <v>99.8</v>
      </c>
      <c r="M71" s="1910">
        <v>76.2</v>
      </c>
    </row>
    <row r="72" spans="1:13">
      <c r="A72" s="1919">
        <v>6</v>
      </c>
      <c r="B72" s="1920">
        <v>18</v>
      </c>
      <c r="C72" s="1914" t="s">
        <v>255</v>
      </c>
      <c r="D72" s="1923">
        <v>182341343.75999999</v>
      </c>
      <c r="E72" s="1923">
        <v>18895994.09</v>
      </c>
      <c r="F72" s="1923">
        <v>17516322.809999999</v>
      </c>
      <c r="G72" s="1923">
        <v>12589079.609999999</v>
      </c>
      <c r="H72" s="1924">
        <v>19147.87</v>
      </c>
      <c r="I72" s="1924">
        <v>1379671.28</v>
      </c>
      <c r="J72" s="1924">
        <v>20209.22</v>
      </c>
      <c r="K72" s="1916">
        <v>10.4</v>
      </c>
      <c r="L72" s="1909">
        <v>92.7</v>
      </c>
      <c r="M72" s="1910">
        <v>66.599999999999994</v>
      </c>
    </row>
    <row r="73" spans="1:13">
      <c r="A73" s="1919">
        <v>6</v>
      </c>
      <c r="B73" s="1920">
        <v>19</v>
      </c>
      <c r="C73" s="1914" t="s">
        <v>256</v>
      </c>
      <c r="D73" s="1923">
        <v>148986979.78999999</v>
      </c>
      <c r="E73" s="1923">
        <v>9231266.9900000002</v>
      </c>
      <c r="F73" s="1923">
        <v>9231266.9900000002</v>
      </c>
      <c r="G73" s="1923">
        <v>7202028.1100000003</v>
      </c>
      <c r="H73" s="1924">
        <v>0</v>
      </c>
      <c r="I73" s="1924">
        <v>0</v>
      </c>
      <c r="J73" s="1924">
        <v>0</v>
      </c>
      <c r="K73" s="1916">
        <v>6.2</v>
      </c>
      <c r="L73" s="1909">
        <v>100</v>
      </c>
      <c r="M73" s="1910">
        <v>78</v>
      </c>
    </row>
    <row r="74" spans="1:13">
      <c r="A74" s="1919">
        <v>6</v>
      </c>
      <c r="B74" s="1920">
        <v>20</v>
      </c>
      <c r="C74" s="1914" t="s">
        <v>257</v>
      </c>
      <c r="D74" s="1923">
        <v>148769752.53999999</v>
      </c>
      <c r="E74" s="1923">
        <v>22366243.469999999</v>
      </c>
      <c r="F74" s="1923">
        <v>21832985.469999999</v>
      </c>
      <c r="G74" s="1923">
        <v>16201640.890000001</v>
      </c>
      <c r="H74" s="1924">
        <v>0</v>
      </c>
      <c r="I74" s="1924">
        <v>533258</v>
      </c>
      <c r="J74" s="1924">
        <v>0</v>
      </c>
      <c r="K74" s="1916">
        <v>15</v>
      </c>
      <c r="L74" s="1909">
        <v>97.6</v>
      </c>
      <c r="M74" s="1910">
        <v>72.400000000000006</v>
      </c>
    </row>
    <row r="75" spans="1:13">
      <c r="A75" s="1919">
        <v>8</v>
      </c>
      <c r="B75" s="1920">
        <v>1</v>
      </c>
      <c r="C75" s="1914" t="s">
        <v>258</v>
      </c>
      <c r="D75" s="1923">
        <v>106584742.23999999</v>
      </c>
      <c r="E75" s="1923">
        <v>18585906.09</v>
      </c>
      <c r="F75" s="1923">
        <v>18585436.09</v>
      </c>
      <c r="G75" s="1923">
        <v>13266735.310000001</v>
      </c>
      <c r="H75" s="1924">
        <v>52723.1</v>
      </c>
      <c r="I75" s="1924">
        <v>470</v>
      </c>
      <c r="J75" s="1924">
        <v>0</v>
      </c>
      <c r="K75" s="1916">
        <v>17.399999999999999</v>
      </c>
      <c r="L75" s="1909">
        <v>100</v>
      </c>
      <c r="M75" s="1910">
        <v>71.400000000000006</v>
      </c>
    </row>
    <row r="76" spans="1:13">
      <c r="A76" s="1919">
        <v>8</v>
      </c>
      <c r="B76" s="1920">
        <v>2</v>
      </c>
      <c r="C76" s="1914" t="s">
        <v>259</v>
      </c>
      <c r="D76" s="1923">
        <v>113162944.93000001</v>
      </c>
      <c r="E76" s="1923">
        <v>12856603.74</v>
      </c>
      <c r="F76" s="1923">
        <v>12806651.75</v>
      </c>
      <c r="G76" s="1923">
        <v>9864261.5</v>
      </c>
      <c r="H76" s="1924">
        <v>6027</v>
      </c>
      <c r="I76" s="1924">
        <v>49951.99</v>
      </c>
      <c r="J76" s="1924">
        <v>0</v>
      </c>
      <c r="K76" s="1916">
        <v>11.4</v>
      </c>
      <c r="L76" s="1909">
        <v>99.6</v>
      </c>
      <c r="M76" s="1910">
        <v>76.7</v>
      </c>
    </row>
    <row r="77" spans="1:13">
      <c r="A77" s="1919">
        <v>8</v>
      </c>
      <c r="B77" s="1920">
        <v>3</v>
      </c>
      <c r="C77" s="1914" t="s">
        <v>260</v>
      </c>
      <c r="D77" s="1923">
        <v>168241038.87</v>
      </c>
      <c r="E77" s="1923">
        <v>13978714.630000001</v>
      </c>
      <c r="F77" s="1923">
        <v>13905697.109999999</v>
      </c>
      <c r="G77" s="1923">
        <v>10414962.57</v>
      </c>
      <c r="H77" s="1924">
        <v>0</v>
      </c>
      <c r="I77" s="1924">
        <v>73017.52</v>
      </c>
      <c r="J77" s="1924">
        <v>0</v>
      </c>
      <c r="K77" s="1916">
        <v>8.3000000000000007</v>
      </c>
      <c r="L77" s="1909">
        <v>99.5</v>
      </c>
      <c r="M77" s="1910">
        <v>74.5</v>
      </c>
    </row>
    <row r="78" spans="1:13">
      <c r="A78" s="1919">
        <v>8</v>
      </c>
      <c r="B78" s="1920">
        <v>4</v>
      </c>
      <c r="C78" s="1914" t="s">
        <v>261</v>
      </c>
      <c r="D78" s="1923">
        <v>173099049.22999999</v>
      </c>
      <c r="E78" s="1923">
        <v>14274182.869999999</v>
      </c>
      <c r="F78" s="1923">
        <v>13742314.76</v>
      </c>
      <c r="G78" s="1923">
        <v>10086855.15</v>
      </c>
      <c r="H78" s="1924">
        <v>0</v>
      </c>
      <c r="I78" s="1924">
        <v>531868.11</v>
      </c>
      <c r="J78" s="1924">
        <v>0</v>
      </c>
      <c r="K78" s="1916">
        <v>8.1999999999999993</v>
      </c>
      <c r="L78" s="1909">
        <v>96.3</v>
      </c>
      <c r="M78" s="1910">
        <v>70.7</v>
      </c>
    </row>
    <row r="79" spans="1:13">
      <c r="A79" s="1919">
        <v>8</v>
      </c>
      <c r="B79" s="1920">
        <v>5</v>
      </c>
      <c r="C79" s="1914" t="s">
        <v>262</v>
      </c>
      <c r="D79" s="1923">
        <v>93964209.489999995</v>
      </c>
      <c r="E79" s="1923">
        <v>13420236.24</v>
      </c>
      <c r="F79" s="1923">
        <v>13400236.24</v>
      </c>
      <c r="G79" s="1923">
        <v>9833038.7799999993</v>
      </c>
      <c r="H79" s="1924">
        <v>0</v>
      </c>
      <c r="I79" s="1924">
        <v>20000</v>
      </c>
      <c r="J79" s="1924">
        <v>0</v>
      </c>
      <c r="K79" s="1916">
        <v>14.3</v>
      </c>
      <c r="L79" s="1909">
        <v>99.9</v>
      </c>
      <c r="M79" s="1910">
        <v>73.3</v>
      </c>
    </row>
    <row r="80" spans="1:13">
      <c r="A80" s="1919">
        <v>8</v>
      </c>
      <c r="B80" s="1920">
        <v>6</v>
      </c>
      <c r="C80" s="1914" t="s">
        <v>263</v>
      </c>
      <c r="D80" s="1923">
        <v>94071143.310000002</v>
      </c>
      <c r="E80" s="1923">
        <v>12919356.09</v>
      </c>
      <c r="F80" s="1923">
        <v>12919356.09</v>
      </c>
      <c r="G80" s="1923">
        <v>9696679.3000000007</v>
      </c>
      <c r="H80" s="1924">
        <v>0</v>
      </c>
      <c r="I80" s="1924">
        <v>0</v>
      </c>
      <c r="J80" s="1924">
        <v>0</v>
      </c>
      <c r="K80" s="1916">
        <v>13.7</v>
      </c>
      <c r="L80" s="1909">
        <v>100</v>
      </c>
      <c r="M80" s="1910">
        <v>75.099999999999994</v>
      </c>
    </row>
    <row r="81" spans="1:13">
      <c r="A81" s="1919">
        <v>8</v>
      </c>
      <c r="B81" s="1920">
        <v>7</v>
      </c>
      <c r="C81" s="1914" t="s">
        <v>264</v>
      </c>
      <c r="D81" s="1923">
        <v>75352377.329999998</v>
      </c>
      <c r="E81" s="1923">
        <v>9350224.9499999993</v>
      </c>
      <c r="F81" s="1923">
        <v>8572660.5</v>
      </c>
      <c r="G81" s="1923">
        <v>6009369.6500000004</v>
      </c>
      <c r="H81" s="1924">
        <v>47493.43</v>
      </c>
      <c r="I81" s="1924">
        <v>777564.45</v>
      </c>
      <c r="J81" s="1924">
        <v>649676.44999999995</v>
      </c>
      <c r="K81" s="1916">
        <v>12.4</v>
      </c>
      <c r="L81" s="1909">
        <v>91.7</v>
      </c>
      <c r="M81" s="1910">
        <v>64.3</v>
      </c>
    </row>
    <row r="82" spans="1:13">
      <c r="A82" s="1919">
        <v>8</v>
      </c>
      <c r="B82" s="1920">
        <v>8</v>
      </c>
      <c r="C82" s="1914" t="s">
        <v>265</v>
      </c>
      <c r="D82" s="1923">
        <v>150664289.71000001</v>
      </c>
      <c r="E82" s="1923">
        <v>14448508.48</v>
      </c>
      <c r="F82" s="1923">
        <v>14332945.48</v>
      </c>
      <c r="G82" s="1923">
        <v>10655462.789999999</v>
      </c>
      <c r="H82" s="1924">
        <v>0</v>
      </c>
      <c r="I82" s="1924">
        <v>115563</v>
      </c>
      <c r="J82" s="1924">
        <v>0</v>
      </c>
      <c r="K82" s="1916">
        <v>9.6</v>
      </c>
      <c r="L82" s="1909">
        <v>99.2</v>
      </c>
      <c r="M82" s="1910">
        <v>73.7</v>
      </c>
    </row>
    <row r="83" spans="1:13">
      <c r="A83" s="1919">
        <v>8</v>
      </c>
      <c r="B83" s="1920">
        <v>9</v>
      </c>
      <c r="C83" s="1914" t="s">
        <v>266</v>
      </c>
      <c r="D83" s="1923">
        <v>151932493.34999999</v>
      </c>
      <c r="E83" s="1923">
        <v>15359144.1</v>
      </c>
      <c r="F83" s="1923">
        <v>15168143.699999999</v>
      </c>
      <c r="G83" s="1923">
        <v>9663292.5199999996</v>
      </c>
      <c r="H83" s="1924">
        <v>0</v>
      </c>
      <c r="I83" s="1924">
        <v>191000.4</v>
      </c>
      <c r="J83" s="1924">
        <v>0</v>
      </c>
      <c r="K83" s="1916">
        <v>10.1</v>
      </c>
      <c r="L83" s="1909">
        <v>98.8</v>
      </c>
      <c r="M83" s="1910">
        <v>62.9</v>
      </c>
    </row>
    <row r="84" spans="1:13">
      <c r="A84" s="1919">
        <v>8</v>
      </c>
      <c r="B84" s="1920">
        <v>10</v>
      </c>
      <c r="C84" s="1914" t="s">
        <v>267</v>
      </c>
      <c r="D84" s="1923">
        <v>189690600.03999999</v>
      </c>
      <c r="E84" s="1923">
        <v>16488885.779999999</v>
      </c>
      <c r="F84" s="1923">
        <v>15999462.25</v>
      </c>
      <c r="G84" s="1923">
        <v>12106915.91</v>
      </c>
      <c r="H84" s="1924">
        <v>45393.15</v>
      </c>
      <c r="I84" s="1924">
        <v>489423.53</v>
      </c>
      <c r="J84" s="1924">
        <v>16764.900000000001</v>
      </c>
      <c r="K84" s="1916">
        <v>8.6999999999999993</v>
      </c>
      <c r="L84" s="1909">
        <v>97</v>
      </c>
      <c r="M84" s="1910">
        <v>73.400000000000006</v>
      </c>
    </row>
    <row r="85" spans="1:13">
      <c r="A85" s="1919">
        <v>8</v>
      </c>
      <c r="B85" s="1920">
        <v>11</v>
      </c>
      <c r="C85" s="1914" t="s">
        <v>268</v>
      </c>
      <c r="D85" s="1923">
        <v>212461234.97</v>
      </c>
      <c r="E85" s="1923">
        <v>12802614.02</v>
      </c>
      <c r="F85" s="1923">
        <v>12729002.02</v>
      </c>
      <c r="G85" s="1923">
        <v>9049636.7200000007</v>
      </c>
      <c r="H85" s="1924">
        <v>0</v>
      </c>
      <c r="I85" s="1924">
        <v>73612</v>
      </c>
      <c r="J85" s="1924">
        <v>0</v>
      </c>
      <c r="K85" s="1916">
        <v>6</v>
      </c>
      <c r="L85" s="1909">
        <v>99.4</v>
      </c>
      <c r="M85" s="1910">
        <v>70.7</v>
      </c>
    </row>
    <row r="86" spans="1:13">
      <c r="A86" s="1919">
        <v>8</v>
      </c>
      <c r="B86" s="1920">
        <v>12</v>
      </c>
      <c r="C86" s="1914" t="s">
        <v>269</v>
      </c>
      <c r="D86" s="1923">
        <v>131860577.06</v>
      </c>
      <c r="E86" s="1923">
        <v>10052508.6</v>
      </c>
      <c r="F86" s="1923">
        <v>9978244.6899999995</v>
      </c>
      <c r="G86" s="1923">
        <v>7060259.2199999997</v>
      </c>
      <c r="H86" s="1924">
        <v>0</v>
      </c>
      <c r="I86" s="1924">
        <v>74263.91</v>
      </c>
      <c r="J86" s="1924">
        <v>0</v>
      </c>
      <c r="K86" s="1916">
        <v>7.6</v>
      </c>
      <c r="L86" s="1909">
        <v>99.3</v>
      </c>
      <c r="M86" s="1910">
        <v>70.2</v>
      </c>
    </row>
    <row r="87" spans="1:13">
      <c r="A87" s="1919">
        <v>10</v>
      </c>
      <c r="B87" s="1920">
        <v>1</v>
      </c>
      <c r="C87" s="1914" t="s">
        <v>270</v>
      </c>
      <c r="D87" s="1923">
        <v>210399824.43000001</v>
      </c>
      <c r="E87" s="1923">
        <v>25207800.579999998</v>
      </c>
      <c r="F87" s="1923">
        <v>24655899.710000001</v>
      </c>
      <c r="G87" s="1923">
        <v>19228511.260000002</v>
      </c>
      <c r="H87" s="1924">
        <v>137039.56</v>
      </c>
      <c r="I87" s="1924">
        <v>551900.87</v>
      </c>
      <c r="J87" s="1924">
        <v>75954.960000000006</v>
      </c>
      <c r="K87" s="1916">
        <v>12</v>
      </c>
      <c r="L87" s="1909">
        <v>97.8</v>
      </c>
      <c r="M87" s="1910">
        <v>76.3</v>
      </c>
    </row>
    <row r="88" spans="1:13">
      <c r="A88" s="1919">
        <v>10</v>
      </c>
      <c r="B88" s="1920">
        <v>2</v>
      </c>
      <c r="C88" s="1914" t="s">
        <v>271</v>
      </c>
      <c r="D88" s="1923">
        <v>249074636.72999999</v>
      </c>
      <c r="E88" s="1923">
        <v>17395804.52</v>
      </c>
      <c r="F88" s="1923">
        <v>16840293.120000001</v>
      </c>
      <c r="G88" s="1923">
        <v>12484032.76</v>
      </c>
      <c r="H88" s="1924">
        <v>0</v>
      </c>
      <c r="I88" s="1924">
        <v>555511.4</v>
      </c>
      <c r="J88" s="1924">
        <v>3431.7</v>
      </c>
      <c r="K88" s="1916">
        <v>7</v>
      </c>
      <c r="L88" s="1909">
        <v>96.8</v>
      </c>
      <c r="M88" s="1910">
        <v>71.8</v>
      </c>
    </row>
    <row r="89" spans="1:13">
      <c r="A89" s="1919">
        <v>10</v>
      </c>
      <c r="B89" s="1920">
        <v>3</v>
      </c>
      <c r="C89" s="1914" t="s">
        <v>272</v>
      </c>
      <c r="D89" s="1923">
        <v>94417213.640000001</v>
      </c>
      <c r="E89" s="1923">
        <v>16842533.140000001</v>
      </c>
      <c r="F89" s="1923">
        <v>16526501.199999999</v>
      </c>
      <c r="G89" s="1923">
        <v>11634168.220000001</v>
      </c>
      <c r="H89" s="1924">
        <v>0</v>
      </c>
      <c r="I89" s="1924">
        <v>316031.94</v>
      </c>
      <c r="J89" s="1924">
        <v>239760.21</v>
      </c>
      <c r="K89" s="1916">
        <v>17.8</v>
      </c>
      <c r="L89" s="1909">
        <v>98.1</v>
      </c>
      <c r="M89" s="1910">
        <v>69.099999999999994</v>
      </c>
    </row>
    <row r="90" spans="1:13">
      <c r="A90" s="1919">
        <v>10</v>
      </c>
      <c r="B90" s="1920">
        <v>4</v>
      </c>
      <c r="C90" s="1914" t="s">
        <v>273</v>
      </c>
      <c r="D90" s="1923">
        <v>106239108.76000001</v>
      </c>
      <c r="E90" s="1923">
        <v>13436143.189999999</v>
      </c>
      <c r="F90" s="1923">
        <v>13377143.189999999</v>
      </c>
      <c r="G90" s="1923">
        <v>10230413</v>
      </c>
      <c r="H90" s="1924">
        <v>62950</v>
      </c>
      <c r="I90" s="1924">
        <v>59000</v>
      </c>
      <c r="J90" s="1924">
        <v>0</v>
      </c>
      <c r="K90" s="1916">
        <v>12.6</v>
      </c>
      <c r="L90" s="1909">
        <v>99.6</v>
      </c>
      <c r="M90" s="1910">
        <v>76.099999999999994</v>
      </c>
    </row>
    <row r="91" spans="1:13">
      <c r="A91" s="1919">
        <v>10</v>
      </c>
      <c r="B91" s="1920">
        <v>5</v>
      </c>
      <c r="C91" s="1914" t="s">
        <v>274</v>
      </c>
      <c r="D91" s="1923">
        <v>162389998.75999999</v>
      </c>
      <c r="E91" s="1923">
        <v>19864829.829999998</v>
      </c>
      <c r="F91" s="1923">
        <v>19757496.030000001</v>
      </c>
      <c r="G91" s="1923">
        <v>14323129</v>
      </c>
      <c r="H91" s="1924">
        <v>9963</v>
      </c>
      <c r="I91" s="1924">
        <v>107333.8</v>
      </c>
      <c r="J91" s="1924">
        <v>77239.39</v>
      </c>
      <c r="K91" s="1916">
        <v>12.2</v>
      </c>
      <c r="L91" s="1909">
        <v>99.5</v>
      </c>
      <c r="M91" s="1910">
        <v>72.099999999999994</v>
      </c>
    </row>
    <row r="92" spans="1:13">
      <c r="A92" s="1919">
        <v>10</v>
      </c>
      <c r="B92" s="1920">
        <v>6</v>
      </c>
      <c r="C92" s="1914" t="s">
        <v>275</v>
      </c>
      <c r="D92" s="1923">
        <v>116149131.63</v>
      </c>
      <c r="E92" s="1923">
        <v>17760274.18</v>
      </c>
      <c r="F92" s="1923">
        <v>14363323.210000001</v>
      </c>
      <c r="G92" s="1923">
        <v>10431379.810000001</v>
      </c>
      <c r="H92" s="1924">
        <v>0</v>
      </c>
      <c r="I92" s="1924">
        <v>3396950.97</v>
      </c>
      <c r="J92" s="1924">
        <v>0</v>
      </c>
      <c r="K92" s="1916">
        <v>15.3</v>
      </c>
      <c r="L92" s="1909">
        <v>80.900000000000006</v>
      </c>
      <c r="M92" s="1910">
        <v>58.7</v>
      </c>
    </row>
    <row r="93" spans="1:13">
      <c r="A93" s="1919">
        <v>10</v>
      </c>
      <c r="B93" s="1920">
        <v>7</v>
      </c>
      <c r="C93" s="1914" t="s">
        <v>276</v>
      </c>
      <c r="D93" s="1923">
        <v>171745746.15000001</v>
      </c>
      <c r="E93" s="1923">
        <v>21382097.469999999</v>
      </c>
      <c r="F93" s="1923">
        <v>21278629.120000001</v>
      </c>
      <c r="G93" s="1923">
        <v>16501178.890000001</v>
      </c>
      <c r="H93" s="1924">
        <v>0</v>
      </c>
      <c r="I93" s="1924">
        <v>103468.35</v>
      </c>
      <c r="J93" s="1924">
        <v>0</v>
      </c>
      <c r="K93" s="1916">
        <v>12.4</v>
      </c>
      <c r="L93" s="1909">
        <v>99.5</v>
      </c>
      <c r="M93" s="1910">
        <v>77.2</v>
      </c>
    </row>
    <row r="94" spans="1:13">
      <c r="A94" s="1919">
        <v>10</v>
      </c>
      <c r="B94" s="1920">
        <v>8</v>
      </c>
      <c r="C94" s="1914" t="s">
        <v>277</v>
      </c>
      <c r="D94" s="1923">
        <v>182072432.47999999</v>
      </c>
      <c r="E94" s="1923">
        <v>24130730.850000001</v>
      </c>
      <c r="F94" s="1923">
        <v>23464190.699999999</v>
      </c>
      <c r="G94" s="1923">
        <v>17429683.02</v>
      </c>
      <c r="H94" s="1924">
        <v>0</v>
      </c>
      <c r="I94" s="1924">
        <v>666540.15</v>
      </c>
      <c r="J94" s="1924">
        <v>0</v>
      </c>
      <c r="K94" s="1916">
        <v>13.3</v>
      </c>
      <c r="L94" s="1909">
        <v>97.2</v>
      </c>
      <c r="M94" s="1910">
        <v>72.2</v>
      </c>
    </row>
    <row r="95" spans="1:13">
      <c r="A95" s="1919">
        <v>10</v>
      </c>
      <c r="B95" s="1920">
        <v>9</v>
      </c>
      <c r="C95" s="1914" t="s">
        <v>278</v>
      </c>
      <c r="D95" s="1923">
        <v>89698279.879999995</v>
      </c>
      <c r="E95" s="1923">
        <v>12286937.189999999</v>
      </c>
      <c r="F95" s="1923">
        <v>12172737.189999999</v>
      </c>
      <c r="G95" s="1923">
        <v>9686065.1899999995</v>
      </c>
      <c r="H95" s="1924">
        <v>0</v>
      </c>
      <c r="I95" s="1924">
        <v>114200</v>
      </c>
      <c r="J95" s="1924">
        <v>0</v>
      </c>
      <c r="K95" s="1916">
        <v>13.7</v>
      </c>
      <c r="L95" s="1909">
        <v>99.1</v>
      </c>
      <c r="M95" s="1910">
        <v>78.8</v>
      </c>
    </row>
    <row r="96" spans="1:13">
      <c r="A96" s="1919">
        <v>10</v>
      </c>
      <c r="B96" s="1920">
        <v>10</v>
      </c>
      <c r="C96" s="1914" t="s">
        <v>279</v>
      </c>
      <c r="D96" s="1923">
        <v>128543254.70999999</v>
      </c>
      <c r="E96" s="1923">
        <v>30202936.219999999</v>
      </c>
      <c r="F96" s="1923">
        <v>30007776.210000001</v>
      </c>
      <c r="G96" s="1923">
        <v>20833371.359999999</v>
      </c>
      <c r="H96" s="1924">
        <v>6150</v>
      </c>
      <c r="I96" s="1924">
        <v>195160.01</v>
      </c>
      <c r="J96" s="1924">
        <v>0</v>
      </c>
      <c r="K96" s="1916">
        <v>23.5</v>
      </c>
      <c r="L96" s="1909">
        <v>99.4</v>
      </c>
      <c r="M96" s="1910">
        <v>69</v>
      </c>
    </row>
    <row r="97" spans="1:13">
      <c r="A97" s="1919">
        <v>10</v>
      </c>
      <c r="B97" s="1920">
        <v>11</v>
      </c>
      <c r="C97" s="1914" t="s">
        <v>280</v>
      </c>
      <c r="D97" s="1923">
        <v>84720791.590000004</v>
      </c>
      <c r="E97" s="1923">
        <v>13560016.48</v>
      </c>
      <c r="F97" s="1923">
        <v>13298307.529999999</v>
      </c>
      <c r="G97" s="1923">
        <v>10674990.85</v>
      </c>
      <c r="H97" s="1924">
        <v>23460.03</v>
      </c>
      <c r="I97" s="1924">
        <v>261708.95</v>
      </c>
      <c r="J97" s="1924">
        <v>159451.04999999999</v>
      </c>
      <c r="K97" s="1916">
        <v>16</v>
      </c>
      <c r="L97" s="1909">
        <v>98.1</v>
      </c>
      <c r="M97" s="1910">
        <v>78.7</v>
      </c>
    </row>
    <row r="98" spans="1:13">
      <c r="A98" s="1919">
        <v>10</v>
      </c>
      <c r="B98" s="1920">
        <v>12</v>
      </c>
      <c r="C98" s="1914" t="s">
        <v>281</v>
      </c>
      <c r="D98" s="1923">
        <v>203818837.93000001</v>
      </c>
      <c r="E98" s="1923">
        <v>22816003.809999999</v>
      </c>
      <c r="F98" s="1923">
        <v>22119816.68</v>
      </c>
      <c r="G98" s="1923">
        <v>17182361.879999999</v>
      </c>
      <c r="H98" s="1924">
        <v>7500</v>
      </c>
      <c r="I98" s="1924">
        <v>696187.13</v>
      </c>
      <c r="J98" s="1924">
        <v>534831</v>
      </c>
      <c r="K98" s="1916">
        <v>11.2</v>
      </c>
      <c r="L98" s="1909">
        <v>96.9</v>
      </c>
      <c r="M98" s="1910">
        <v>75.3</v>
      </c>
    </row>
    <row r="99" spans="1:13">
      <c r="A99" s="1919">
        <v>10</v>
      </c>
      <c r="B99" s="1920">
        <v>13</v>
      </c>
      <c r="C99" s="1914" t="s">
        <v>282</v>
      </c>
      <c r="D99" s="1923">
        <v>121340460.61</v>
      </c>
      <c r="E99" s="1923">
        <v>13747626.439999999</v>
      </c>
      <c r="F99" s="1923">
        <v>13747626.439999999</v>
      </c>
      <c r="G99" s="1923">
        <v>9936125.9100000001</v>
      </c>
      <c r="H99" s="1924">
        <v>36423.99</v>
      </c>
      <c r="I99" s="1924">
        <v>0</v>
      </c>
      <c r="J99" s="1924">
        <v>0</v>
      </c>
      <c r="K99" s="1916">
        <v>11.3</v>
      </c>
      <c r="L99" s="1909">
        <v>100</v>
      </c>
      <c r="M99" s="1910">
        <v>72.3</v>
      </c>
    </row>
    <row r="100" spans="1:13">
      <c r="A100" s="1919">
        <v>10</v>
      </c>
      <c r="B100" s="1920">
        <v>14</v>
      </c>
      <c r="C100" s="1914" t="s">
        <v>283</v>
      </c>
      <c r="D100" s="1923">
        <v>266671861.74000001</v>
      </c>
      <c r="E100" s="1923">
        <v>28141967.25</v>
      </c>
      <c r="F100" s="1923">
        <v>27802979.25</v>
      </c>
      <c r="G100" s="1923">
        <v>21491546.710000001</v>
      </c>
      <c r="H100" s="1924">
        <v>545207.22</v>
      </c>
      <c r="I100" s="1924">
        <v>338988</v>
      </c>
      <c r="J100" s="1924">
        <v>0</v>
      </c>
      <c r="K100" s="1916">
        <v>10.6</v>
      </c>
      <c r="L100" s="1909">
        <v>98.8</v>
      </c>
      <c r="M100" s="1910">
        <v>76.400000000000006</v>
      </c>
    </row>
    <row r="101" spans="1:13">
      <c r="A101" s="1919">
        <v>10</v>
      </c>
      <c r="B101" s="1920">
        <v>15</v>
      </c>
      <c r="C101" s="1914" t="s">
        <v>284</v>
      </c>
      <c r="D101" s="1923">
        <v>53695291.899999999</v>
      </c>
      <c r="E101" s="1923">
        <v>12170754.42</v>
      </c>
      <c r="F101" s="1923">
        <v>11016183.720000001</v>
      </c>
      <c r="G101" s="1923">
        <v>7545862.79</v>
      </c>
      <c r="H101" s="1924">
        <v>39409.32</v>
      </c>
      <c r="I101" s="1924">
        <v>1154570.7</v>
      </c>
      <c r="J101" s="1924">
        <v>146616</v>
      </c>
      <c r="K101" s="1916">
        <v>22.7</v>
      </c>
      <c r="L101" s="1909">
        <v>90.5</v>
      </c>
      <c r="M101" s="1910">
        <v>62</v>
      </c>
    </row>
    <row r="102" spans="1:13">
      <c r="A102" s="1919">
        <v>10</v>
      </c>
      <c r="B102" s="1920">
        <v>16</v>
      </c>
      <c r="C102" s="1914" t="s">
        <v>255</v>
      </c>
      <c r="D102" s="1923">
        <v>213473147.37</v>
      </c>
      <c r="E102" s="1923">
        <v>28845436.41</v>
      </c>
      <c r="F102" s="1923">
        <v>28025148.02</v>
      </c>
      <c r="G102" s="1923">
        <v>21509106.690000001</v>
      </c>
      <c r="H102" s="1924">
        <v>0</v>
      </c>
      <c r="I102" s="1924">
        <v>820288.39</v>
      </c>
      <c r="J102" s="1924">
        <v>189868</v>
      </c>
      <c r="K102" s="1916">
        <v>13.5</v>
      </c>
      <c r="L102" s="1909">
        <v>97.2</v>
      </c>
      <c r="M102" s="1910">
        <v>74.599999999999994</v>
      </c>
    </row>
    <row r="103" spans="1:13">
      <c r="A103" s="1919">
        <v>10</v>
      </c>
      <c r="B103" s="1920">
        <v>17</v>
      </c>
      <c r="C103" s="1914" t="s">
        <v>285</v>
      </c>
      <c r="D103" s="1923">
        <v>221367200.21000001</v>
      </c>
      <c r="E103" s="1923">
        <v>18664001.949999999</v>
      </c>
      <c r="F103" s="1923">
        <v>18429533.07</v>
      </c>
      <c r="G103" s="1923">
        <v>13532395.26</v>
      </c>
      <c r="H103" s="1924">
        <v>0</v>
      </c>
      <c r="I103" s="1924">
        <v>234468.88</v>
      </c>
      <c r="J103" s="1924">
        <v>0</v>
      </c>
      <c r="K103" s="1916">
        <v>8.4</v>
      </c>
      <c r="L103" s="1909">
        <v>98.7</v>
      </c>
      <c r="M103" s="1910">
        <v>72.5</v>
      </c>
    </row>
    <row r="104" spans="1:13">
      <c r="A104" s="1919">
        <v>10</v>
      </c>
      <c r="B104" s="1920">
        <v>18</v>
      </c>
      <c r="C104" s="1914" t="s">
        <v>286</v>
      </c>
      <c r="D104" s="1923">
        <v>93937335.379999995</v>
      </c>
      <c r="E104" s="1923">
        <v>10426254.48</v>
      </c>
      <c r="F104" s="1923">
        <v>10152802.4</v>
      </c>
      <c r="G104" s="1923">
        <v>7521678.9299999997</v>
      </c>
      <c r="H104" s="1924">
        <v>53250</v>
      </c>
      <c r="I104" s="1924">
        <v>273452.08</v>
      </c>
      <c r="J104" s="1924">
        <v>153772.07999999999</v>
      </c>
      <c r="K104" s="1916">
        <v>11.1</v>
      </c>
      <c r="L104" s="1909">
        <v>97.4</v>
      </c>
      <c r="M104" s="1910">
        <v>72.099999999999994</v>
      </c>
    </row>
    <row r="105" spans="1:13">
      <c r="A105" s="1919">
        <v>10</v>
      </c>
      <c r="B105" s="1920">
        <v>19</v>
      </c>
      <c r="C105" s="1914" t="s">
        <v>287</v>
      </c>
      <c r="D105" s="1923">
        <v>161469362.21000001</v>
      </c>
      <c r="E105" s="1923">
        <v>9949007.3100000005</v>
      </c>
      <c r="F105" s="1923">
        <v>9553577.8100000005</v>
      </c>
      <c r="G105" s="1923">
        <v>7574111.9800000004</v>
      </c>
      <c r="H105" s="1924">
        <v>0</v>
      </c>
      <c r="I105" s="1924">
        <v>395429.5</v>
      </c>
      <c r="J105" s="1924">
        <v>291079.5</v>
      </c>
      <c r="K105" s="1916">
        <v>6.2</v>
      </c>
      <c r="L105" s="1909">
        <v>96</v>
      </c>
      <c r="M105" s="1910">
        <v>76.099999999999994</v>
      </c>
    </row>
    <row r="106" spans="1:13">
      <c r="A106" s="1919">
        <v>10</v>
      </c>
      <c r="B106" s="1920">
        <v>20</v>
      </c>
      <c r="C106" s="1914" t="s">
        <v>288</v>
      </c>
      <c r="D106" s="1923">
        <v>267301949.77000001</v>
      </c>
      <c r="E106" s="1923">
        <v>30415332.850000001</v>
      </c>
      <c r="F106" s="1923">
        <v>29478875.449999999</v>
      </c>
      <c r="G106" s="1923">
        <v>20813020.68</v>
      </c>
      <c r="H106" s="1924">
        <v>80821</v>
      </c>
      <c r="I106" s="1924">
        <v>936457.4</v>
      </c>
      <c r="J106" s="1924">
        <v>87334.7</v>
      </c>
      <c r="K106" s="1916">
        <v>11.4</v>
      </c>
      <c r="L106" s="1909">
        <v>96.9</v>
      </c>
      <c r="M106" s="1910">
        <v>68.400000000000006</v>
      </c>
    </row>
    <row r="107" spans="1:13">
      <c r="A107" s="1919">
        <v>10</v>
      </c>
      <c r="B107" s="1920">
        <v>21</v>
      </c>
      <c r="C107" s="1914" t="s">
        <v>289</v>
      </c>
      <c r="D107" s="1923">
        <v>85423324.799999997</v>
      </c>
      <c r="E107" s="1923">
        <v>9032179.8900000006</v>
      </c>
      <c r="F107" s="1923">
        <v>9032179.8900000006</v>
      </c>
      <c r="G107" s="1923">
        <v>6757261.4299999997</v>
      </c>
      <c r="H107" s="1924">
        <v>0</v>
      </c>
      <c r="I107" s="1924">
        <v>0</v>
      </c>
      <c r="J107" s="1924">
        <v>0</v>
      </c>
      <c r="K107" s="1916">
        <v>10.6</v>
      </c>
      <c r="L107" s="1909">
        <v>100</v>
      </c>
      <c r="M107" s="1910">
        <v>74.8</v>
      </c>
    </row>
    <row r="108" spans="1:13">
      <c r="A108" s="1919">
        <v>12</v>
      </c>
      <c r="B108" s="1920">
        <v>1</v>
      </c>
      <c r="C108" s="1914" t="s">
        <v>290</v>
      </c>
      <c r="D108" s="1923">
        <v>216309724.47999999</v>
      </c>
      <c r="E108" s="1923">
        <v>21373976.02</v>
      </c>
      <c r="F108" s="1923">
        <v>21057590.420000002</v>
      </c>
      <c r="G108" s="1923">
        <v>16084414.039999999</v>
      </c>
      <c r="H108" s="1924">
        <v>0</v>
      </c>
      <c r="I108" s="1924">
        <v>316385.59999999998</v>
      </c>
      <c r="J108" s="1924">
        <v>16265.52</v>
      </c>
      <c r="K108" s="1916">
        <v>9.9</v>
      </c>
      <c r="L108" s="1909">
        <v>98.5</v>
      </c>
      <c r="M108" s="1910">
        <v>75.3</v>
      </c>
    </row>
    <row r="109" spans="1:13">
      <c r="A109" s="1919">
        <v>12</v>
      </c>
      <c r="B109" s="1920">
        <v>2</v>
      </c>
      <c r="C109" s="1914" t="s">
        <v>291</v>
      </c>
      <c r="D109" s="1923">
        <v>176262444.44999999</v>
      </c>
      <c r="E109" s="1923">
        <v>19293784.98</v>
      </c>
      <c r="F109" s="1923">
        <v>18841670.539999999</v>
      </c>
      <c r="G109" s="1923">
        <v>13484563.65</v>
      </c>
      <c r="H109" s="1924">
        <v>75654.94</v>
      </c>
      <c r="I109" s="1924">
        <v>452114.44</v>
      </c>
      <c r="J109" s="1924">
        <v>0</v>
      </c>
      <c r="K109" s="1916">
        <v>10.9</v>
      </c>
      <c r="L109" s="1909">
        <v>97.7</v>
      </c>
      <c r="M109" s="1910">
        <v>69.900000000000006</v>
      </c>
    </row>
    <row r="110" spans="1:13">
      <c r="A110" s="1919">
        <v>12</v>
      </c>
      <c r="B110" s="1920">
        <v>3</v>
      </c>
      <c r="C110" s="1914" t="s">
        <v>292</v>
      </c>
      <c r="D110" s="1923">
        <v>210298024.30000001</v>
      </c>
      <c r="E110" s="1923">
        <v>22414725.460000001</v>
      </c>
      <c r="F110" s="1923">
        <v>21328140.02</v>
      </c>
      <c r="G110" s="1923">
        <v>15122793.59</v>
      </c>
      <c r="H110" s="1924">
        <v>20007</v>
      </c>
      <c r="I110" s="1924">
        <v>1086585.44</v>
      </c>
      <c r="J110" s="1924">
        <v>0</v>
      </c>
      <c r="K110" s="1916">
        <v>10.7</v>
      </c>
      <c r="L110" s="1909">
        <v>95.2</v>
      </c>
      <c r="M110" s="1910">
        <v>67.5</v>
      </c>
    </row>
    <row r="111" spans="1:13">
      <c r="A111" s="1919">
        <v>12</v>
      </c>
      <c r="B111" s="1920">
        <v>4</v>
      </c>
      <c r="C111" s="1914" t="s">
        <v>293</v>
      </c>
      <c r="D111" s="1923">
        <v>103157695.43000001</v>
      </c>
      <c r="E111" s="1923">
        <v>11188252.91</v>
      </c>
      <c r="F111" s="1923">
        <v>11188252.91</v>
      </c>
      <c r="G111" s="1923">
        <v>8009201.8799999999</v>
      </c>
      <c r="H111" s="1924">
        <v>37752</v>
      </c>
      <c r="I111" s="1924">
        <v>0</v>
      </c>
      <c r="J111" s="1924">
        <v>0</v>
      </c>
      <c r="K111" s="1916">
        <v>10.8</v>
      </c>
      <c r="L111" s="1909">
        <v>100</v>
      </c>
      <c r="M111" s="1910">
        <v>71.599999999999994</v>
      </c>
    </row>
    <row r="112" spans="1:13">
      <c r="A112" s="1919">
        <v>12</v>
      </c>
      <c r="B112" s="1920">
        <v>5</v>
      </c>
      <c r="C112" s="1914" t="s">
        <v>294</v>
      </c>
      <c r="D112" s="1923">
        <v>221530155.44</v>
      </c>
      <c r="E112" s="1923">
        <v>16728433.869999999</v>
      </c>
      <c r="F112" s="1923">
        <v>16528873.869999999</v>
      </c>
      <c r="G112" s="1923">
        <v>12698764.699999999</v>
      </c>
      <c r="H112" s="1924">
        <v>18450</v>
      </c>
      <c r="I112" s="1924">
        <v>199560</v>
      </c>
      <c r="J112" s="1924">
        <v>0</v>
      </c>
      <c r="K112" s="1916">
        <v>7.6</v>
      </c>
      <c r="L112" s="1909">
        <v>98.8</v>
      </c>
      <c r="M112" s="1910">
        <v>75.900000000000006</v>
      </c>
    </row>
    <row r="113" spans="1:13">
      <c r="A113" s="1919">
        <v>12</v>
      </c>
      <c r="B113" s="1920">
        <v>6</v>
      </c>
      <c r="C113" s="1914" t="s">
        <v>295</v>
      </c>
      <c r="D113" s="1923">
        <v>435165571.38</v>
      </c>
      <c r="E113" s="1923">
        <v>68042984.819999993</v>
      </c>
      <c r="F113" s="1923">
        <v>67563144.180000007</v>
      </c>
      <c r="G113" s="1923">
        <v>48316099.630000003</v>
      </c>
      <c r="H113" s="1924">
        <v>0</v>
      </c>
      <c r="I113" s="1924">
        <v>479840.64</v>
      </c>
      <c r="J113" s="1924">
        <v>0</v>
      </c>
      <c r="K113" s="1916">
        <v>15.6</v>
      </c>
      <c r="L113" s="1909">
        <v>99.3</v>
      </c>
      <c r="M113" s="1910">
        <v>71</v>
      </c>
    </row>
    <row r="114" spans="1:13">
      <c r="A114" s="1919">
        <v>12</v>
      </c>
      <c r="B114" s="1920">
        <v>7</v>
      </c>
      <c r="C114" s="1914" t="s">
        <v>296</v>
      </c>
      <c r="D114" s="1923">
        <v>271354177.58999997</v>
      </c>
      <c r="E114" s="1923">
        <v>27456065.390000001</v>
      </c>
      <c r="F114" s="1923">
        <v>27313094.129999999</v>
      </c>
      <c r="G114" s="1923">
        <v>21005887.399999999</v>
      </c>
      <c r="H114" s="1924">
        <v>0</v>
      </c>
      <c r="I114" s="1924">
        <v>142971.26</v>
      </c>
      <c r="J114" s="1924">
        <v>14452.5</v>
      </c>
      <c r="K114" s="1916">
        <v>10.1</v>
      </c>
      <c r="L114" s="1909">
        <v>99.5</v>
      </c>
      <c r="M114" s="1910">
        <v>76.5</v>
      </c>
    </row>
    <row r="115" spans="1:13">
      <c r="A115" s="1919">
        <v>12</v>
      </c>
      <c r="B115" s="1920">
        <v>8</v>
      </c>
      <c r="C115" s="1914" t="s">
        <v>297</v>
      </c>
      <c r="D115" s="1923">
        <v>179390715.02000001</v>
      </c>
      <c r="E115" s="1923">
        <v>17033966.68</v>
      </c>
      <c r="F115" s="1923">
        <v>14927008.9</v>
      </c>
      <c r="G115" s="1923">
        <v>11058382.210000001</v>
      </c>
      <c r="H115" s="1924">
        <v>2091</v>
      </c>
      <c r="I115" s="1924">
        <v>2106957.7799999998</v>
      </c>
      <c r="J115" s="1924">
        <v>0</v>
      </c>
      <c r="K115" s="1916">
        <v>9.5</v>
      </c>
      <c r="L115" s="1909">
        <v>87.6</v>
      </c>
      <c r="M115" s="1910">
        <v>64.900000000000006</v>
      </c>
    </row>
    <row r="116" spans="1:13">
      <c r="A116" s="1919">
        <v>12</v>
      </c>
      <c r="B116" s="1920">
        <v>9</v>
      </c>
      <c r="C116" s="1914" t="s">
        <v>298</v>
      </c>
      <c r="D116" s="1923">
        <v>239281758.31</v>
      </c>
      <c r="E116" s="1923">
        <v>23570947.68</v>
      </c>
      <c r="F116" s="1923">
        <v>20649249.379999999</v>
      </c>
      <c r="G116" s="1923">
        <v>14247212.539999999</v>
      </c>
      <c r="H116" s="1924">
        <v>30000</v>
      </c>
      <c r="I116" s="1924">
        <v>2921698.3</v>
      </c>
      <c r="J116" s="1924">
        <v>825850.29</v>
      </c>
      <c r="K116" s="1916">
        <v>9.9</v>
      </c>
      <c r="L116" s="1909">
        <v>87.6</v>
      </c>
      <c r="M116" s="1910">
        <v>60.4</v>
      </c>
    </row>
    <row r="117" spans="1:13">
      <c r="A117" s="1919">
        <v>12</v>
      </c>
      <c r="B117" s="1920">
        <v>10</v>
      </c>
      <c r="C117" s="1914" t="s">
        <v>299</v>
      </c>
      <c r="D117" s="1923">
        <v>317069624.13</v>
      </c>
      <c r="E117" s="1923">
        <v>37236893.979999997</v>
      </c>
      <c r="F117" s="1923">
        <v>36077514.380000003</v>
      </c>
      <c r="G117" s="1923">
        <v>26023803.300000001</v>
      </c>
      <c r="H117" s="1924">
        <v>0</v>
      </c>
      <c r="I117" s="1924">
        <v>1159379.6000000001</v>
      </c>
      <c r="J117" s="1924">
        <v>627192.63</v>
      </c>
      <c r="K117" s="1916">
        <v>11.7</v>
      </c>
      <c r="L117" s="1909">
        <v>96.9</v>
      </c>
      <c r="M117" s="1910">
        <v>69.900000000000006</v>
      </c>
    </row>
    <row r="118" spans="1:13">
      <c r="A118" s="1919">
        <v>12</v>
      </c>
      <c r="B118" s="1920">
        <v>11</v>
      </c>
      <c r="C118" s="1914" t="s">
        <v>300</v>
      </c>
      <c r="D118" s="1923">
        <v>371088460.88999999</v>
      </c>
      <c r="E118" s="1923">
        <v>41751812.600000001</v>
      </c>
      <c r="F118" s="1923">
        <v>41308221.030000001</v>
      </c>
      <c r="G118" s="1923">
        <v>32553450.600000001</v>
      </c>
      <c r="H118" s="1924">
        <v>498374.48</v>
      </c>
      <c r="I118" s="1924">
        <v>443591.57</v>
      </c>
      <c r="J118" s="1924">
        <v>423640.97</v>
      </c>
      <c r="K118" s="1916">
        <v>11.3</v>
      </c>
      <c r="L118" s="1909">
        <v>98.9</v>
      </c>
      <c r="M118" s="1910">
        <v>78</v>
      </c>
    </row>
    <row r="119" spans="1:13">
      <c r="A119" s="1919">
        <v>12</v>
      </c>
      <c r="B119" s="1920">
        <v>12</v>
      </c>
      <c r="C119" s="1914" t="s">
        <v>301</v>
      </c>
      <c r="D119" s="1923">
        <v>237431181.15000001</v>
      </c>
      <c r="E119" s="1923">
        <v>27372855.949999999</v>
      </c>
      <c r="F119" s="1923">
        <v>26679706.059999999</v>
      </c>
      <c r="G119" s="1923">
        <v>19277884.129999999</v>
      </c>
      <c r="H119" s="1924">
        <v>0</v>
      </c>
      <c r="I119" s="1924">
        <v>693149.89</v>
      </c>
      <c r="J119" s="1924">
        <v>0</v>
      </c>
      <c r="K119" s="1916">
        <v>11.5</v>
      </c>
      <c r="L119" s="1909">
        <v>97.5</v>
      </c>
      <c r="M119" s="1910">
        <v>70.400000000000006</v>
      </c>
    </row>
    <row r="120" spans="1:13">
      <c r="A120" s="1919">
        <v>12</v>
      </c>
      <c r="B120" s="1920">
        <v>13</v>
      </c>
      <c r="C120" s="1914" t="s">
        <v>302</v>
      </c>
      <c r="D120" s="1923">
        <v>329283289.49000001</v>
      </c>
      <c r="E120" s="1923">
        <v>23646823.170000002</v>
      </c>
      <c r="F120" s="1923">
        <v>23191970.93</v>
      </c>
      <c r="G120" s="1923">
        <v>16116178.869999999</v>
      </c>
      <c r="H120" s="1924">
        <v>22140</v>
      </c>
      <c r="I120" s="1924">
        <v>454852.24</v>
      </c>
      <c r="J120" s="1924">
        <v>47970</v>
      </c>
      <c r="K120" s="1916">
        <v>7.2</v>
      </c>
      <c r="L120" s="1909">
        <v>98.1</v>
      </c>
      <c r="M120" s="1910">
        <v>68.2</v>
      </c>
    </row>
    <row r="121" spans="1:13">
      <c r="A121" s="1919">
        <v>12</v>
      </c>
      <c r="B121" s="1920">
        <v>14</v>
      </c>
      <c r="C121" s="1914" t="s">
        <v>303</v>
      </c>
      <c r="D121" s="1923">
        <v>104052092.84</v>
      </c>
      <c r="E121" s="1923">
        <v>8393165.5600000005</v>
      </c>
      <c r="F121" s="1923">
        <v>8176545.5599999996</v>
      </c>
      <c r="G121" s="1923">
        <v>5870138.2199999997</v>
      </c>
      <c r="H121" s="1924">
        <v>0</v>
      </c>
      <c r="I121" s="1924">
        <v>216620</v>
      </c>
      <c r="J121" s="1924">
        <v>22140</v>
      </c>
      <c r="K121" s="1916">
        <v>8.1</v>
      </c>
      <c r="L121" s="1909">
        <v>97.4</v>
      </c>
      <c r="M121" s="1910">
        <v>69.900000000000006</v>
      </c>
    </row>
    <row r="122" spans="1:13">
      <c r="A122" s="1919">
        <v>12</v>
      </c>
      <c r="B122" s="1920">
        <v>15</v>
      </c>
      <c r="C122" s="1914" t="s">
        <v>304</v>
      </c>
      <c r="D122" s="1923">
        <v>187069479.06</v>
      </c>
      <c r="E122" s="1923">
        <v>21314542.789999999</v>
      </c>
      <c r="F122" s="1923">
        <v>17863269.530000001</v>
      </c>
      <c r="G122" s="1923">
        <v>12912246.82</v>
      </c>
      <c r="H122" s="1924">
        <v>0</v>
      </c>
      <c r="I122" s="1924">
        <v>3451273.26</v>
      </c>
      <c r="J122" s="1924">
        <v>0</v>
      </c>
      <c r="K122" s="1916">
        <v>11.4</v>
      </c>
      <c r="L122" s="1909">
        <v>83.8</v>
      </c>
      <c r="M122" s="1910">
        <v>60.6</v>
      </c>
    </row>
    <row r="123" spans="1:13">
      <c r="A123" s="1919">
        <v>12</v>
      </c>
      <c r="B123" s="1920">
        <v>16</v>
      </c>
      <c r="C123" s="1914" t="s">
        <v>305</v>
      </c>
      <c r="D123" s="1923">
        <v>277510898.91000003</v>
      </c>
      <c r="E123" s="1923">
        <v>49824393.18</v>
      </c>
      <c r="F123" s="1923">
        <v>49527512.479999997</v>
      </c>
      <c r="G123" s="1923">
        <v>39169432.850000001</v>
      </c>
      <c r="H123" s="1924">
        <v>0</v>
      </c>
      <c r="I123" s="1924">
        <v>296880.7</v>
      </c>
      <c r="J123" s="1924">
        <v>0</v>
      </c>
      <c r="K123" s="1916">
        <v>18</v>
      </c>
      <c r="L123" s="1909">
        <v>99.4</v>
      </c>
      <c r="M123" s="1910">
        <v>78.599999999999994</v>
      </c>
    </row>
    <row r="124" spans="1:13">
      <c r="A124" s="1919">
        <v>12</v>
      </c>
      <c r="B124" s="1920">
        <v>17</v>
      </c>
      <c r="C124" s="1914" t="s">
        <v>306</v>
      </c>
      <c r="D124" s="1923">
        <v>117933675.63</v>
      </c>
      <c r="E124" s="1923">
        <v>18269958.27</v>
      </c>
      <c r="F124" s="1923">
        <v>17210095.440000001</v>
      </c>
      <c r="G124" s="1923">
        <v>12917927.189999999</v>
      </c>
      <c r="H124" s="1924">
        <v>0</v>
      </c>
      <c r="I124" s="1924">
        <v>1059862.83</v>
      </c>
      <c r="J124" s="1924">
        <v>579430.85</v>
      </c>
      <c r="K124" s="1916">
        <v>15.5</v>
      </c>
      <c r="L124" s="1909">
        <v>94.2</v>
      </c>
      <c r="M124" s="1910">
        <v>70.7</v>
      </c>
    </row>
    <row r="125" spans="1:13">
      <c r="A125" s="1919">
        <v>12</v>
      </c>
      <c r="B125" s="1920">
        <v>18</v>
      </c>
      <c r="C125" s="1914" t="s">
        <v>307</v>
      </c>
      <c r="D125" s="1923">
        <v>309897608.06999999</v>
      </c>
      <c r="E125" s="1923">
        <v>27760709.859999999</v>
      </c>
      <c r="F125" s="1923">
        <v>27440314.559999999</v>
      </c>
      <c r="G125" s="1923">
        <v>20772515.780000001</v>
      </c>
      <c r="H125" s="1924">
        <v>283054.34999999998</v>
      </c>
      <c r="I125" s="1924">
        <v>320395.3</v>
      </c>
      <c r="J125" s="1924">
        <v>121905.3</v>
      </c>
      <c r="K125" s="1916">
        <v>9</v>
      </c>
      <c r="L125" s="1909">
        <v>98.8</v>
      </c>
      <c r="M125" s="1910">
        <v>74.8</v>
      </c>
    </row>
    <row r="126" spans="1:13">
      <c r="A126" s="1919">
        <v>12</v>
      </c>
      <c r="B126" s="1920">
        <v>19</v>
      </c>
      <c r="C126" s="1914" t="s">
        <v>308</v>
      </c>
      <c r="D126" s="1923">
        <v>185742289.90000001</v>
      </c>
      <c r="E126" s="1923">
        <v>30431919.859999999</v>
      </c>
      <c r="F126" s="1923">
        <v>30247068.960000001</v>
      </c>
      <c r="G126" s="1923">
        <v>18459031.670000002</v>
      </c>
      <c r="H126" s="1924">
        <v>5412</v>
      </c>
      <c r="I126" s="1924">
        <v>184850.9</v>
      </c>
      <c r="J126" s="1924">
        <v>0</v>
      </c>
      <c r="K126" s="1916">
        <v>16.399999999999999</v>
      </c>
      <c r="L126" s="1909">
        <v>99.4</v>
      </c>
      <c r="M126" s="1910">
        <v>60.7</v>
      </c>
    </row>
    <row r="127" spans="1:13">
      <c r="A127" s="1919">
        <v>14</v>
      </c>
      <c r="B127" s="1920">
        <v>1</v>
      </c>
      <c r="C127" s="1914" t="s">
        <v>309</v>
      </c>
      <c r="D127" s="1923">
        <v>77568655.939999998</v>
      </c>
      <c r="E127" s="1923">
        <v>11360350.24</v>
      </c>
      <c r="F127" s="1923">
        <v>11067513.35</v>
      </c>
      <c r="G127" s="1923">
        <v>7870860.79</v>
      </c>
      <c r="H127" s="1924">
        <v>0</v>
      </c>
      <c r="I127" s="1924">
        <v>292836.89</v>
      </c>
      <c r="J127" s="1924">
        <v>0</v>
      </c>
      <c r="K127" s="1916">
        <v>14.6</v>
      </c>
      <c r="L127" s="1909">
        <v>97.4</v>
      </c>
      <c r="M127" s="1910">
        <v>69.3</v>
      </c>
    </row>
    <row r="128" spans="1:13">
      <c r="A128" s="1919">
        <v>14</v>
      </c>
      <c r="B128" s="1920">
        <v>2</v>
      </c>
      <c r="C128" s="1914" t="s">
        <v>310</v>
      </c>
      <c r="D128" s="1923">
        <v>204485902.81999999</v>
      </c>
      <c r="E128" s="1923">
        <v>26263157.329999998</v>
      </c>
      <c r="F128" s="1923">
        <v>21336782.989999998</v>
      </c>
      <c r="G128" s="1923">
        <v>15406133.24</v>
      </c>
      <c r="H128" s="1924">
        <v>81781.679999999993</v>
      </c>
      <c r="I128" s="1924">
        <v>4926374.34</v>
      </c>
      <c r="J128" s="1924">
        <v>78389.429999999993</v>
      </c>
      <c r="K128" s="1916">
        <v>12.8</v>
      </c>
      <c r="L128" s="1909">
        <v>81.2</v>
      </c>
      <c r="M128" s="1910">
        <v>58.7</v>
      </c>
    </row>
    <row r="129" spans="1:13">
      <c r="A129" s="1919">
        <v>14</v>
      </c>
      <c r="B129" s="1920">
        <v>3</v>
      </c>
      <c r="C129" s="1914" t="s">
        <v>311</v>
      </c>
      <c r="D129" s="1923">
        <v>249666688.12</v>
      </c>
      <c r="E129" s="1923">
        <v>21311698.5</v>
      </c>
      <c r="F129" s="1923">
        <v>21049314.899999999</v>
      </c>
      <c r="G129" s="1923">
        <v>14073670.029999999</v>
      </c>
      <c r="H129" s="1924">
        <v>66780</v>
      </c>
      <c r="I129" s="1924">
        <v>262383.59999999998</v>
      </c>
      <c r="J129" s="1924">
        <v>0</v>
      </c>
      <c r="K129" s="1916">
        <v>8.5</v>
      </c>
      <c r="L129" s="1909">
        <v>98.8</v>
      </c>
      <c r="M129" s="1910">
        <v>66</v>
      </c>
    </row>
    <row r="130" spans="1:13">
      <c r="A130" s="1919">
        <v>14</v>
      </c>
      <c r="B130" s="1920">
        <v>4</v>
      </c>
      <c r="C130" s="1914" t="s">
        <v>312</v>
      </c>
      <c r="D130" s="1923">
        <v>115405262.48999999</v>
      </c>
      <c r="E130" s="1923">
        <v>11938068.699999999</v>
      </c>
      <c r="F130" s="1923">
        <v>11828068.699999999</v>
      </c>
      <c r="G130" s="1923">
        <v>8893091.2799999993</v>
      </c>
      <c r="H130" s="1924">
        <v>0</v>
      </c>
      <c r="I130" s="1924">
        <v>110000</v>
      </c>
      <c r="J130" s="1924">
        <v>0</v>
      </c>
      <c r="K130" s="1916">
        <v>10.3</v>
      </c>
      <c r="L130" s="1909">
        <v>99.1</v>
      </c>
      <c r="M130" s="1910">
        <v>74.5</v>
      </c>
    </row>
    <row r="131" spans="1:13">
      <c r="A131" s="1919">
        <v>14</v>
      </c>
      <c r="B131" s="1920">
        <v>5</v>
      </c>
      <c r="C131" s="1914" t="s">
        <v>313</v>
      </c>
      <c r="D131" s="1923">
        <v>205200186.16</v>
      </c>
      <c r="E131" s="1923">
        <v>29642930.98</v>
      </c>
      <c r="F131" s="1923">
        <v>28787974.640000001</v>
      </c>
      <c r="G131" s="1923">
        <v>21510897.670000002</v>
      </c>
      <c r="H131" s="1924">
        <v>0</v>
      </c>
      <c r="I131" s="1924">
        <v>854956.34</v>
      </c>
      <c r="J131" s="1924">
        <v>0</v>
      </c>
      <c r="K131" s="1916">
        <v>14.4</v>
      </c>
      <c r="L131" s="1909">
        <v>97.1</v>
      </c>
      <c r="M131" s="1910">
        <v>72.599999999999994</v>
      </c>
    </row>
    <row r="132" spans="1:13">
      <c r="A132" s="1919">
        <v>14</v>
      </c>
      <c r="B132" s="1920">
        <v>6</v>
      </c>
      <c r="C132" s="1914" t="s">
        <v>314</v>
      </c>
      <c r="D132" s="1923">
        <v>244693798.61000001</v>
      </c>
      <c r="E132" s="1923">
        <v>20979617.399999999</v>
      </c>
      <c r="F132" s="1923">
        <v>20798253.399999999</v>
      </c>
      <c r="G132" s="1923">
        <v>15001393.41</v>
      </c>
      <c r="H132" s="1924">
        <v>19249.5</v>
      </c>
      <c r="I132" s="1924">
        <v>181364</v>
      </c>
      <c r="J132" s="1924">
        <v>0</v>
      </c>
      <c r="K132" s="1916">
        <v>8.6</v>
      </c>
      <c r="L132" s="1909">
        <v>99.1</v>
      </c>
      <c r="M132" s="1910">
        <v>71.5</v>
      </c>
    </row>
    <row r="133" spans="1:13">
      <c r="A133" s="1919">
        <v>14</v>
      </c>
      <c r="B133" s="1920">
        <v>7</v>
      </c>
      <c r="C133" s="1914" t="s">
        <v>315</v>
      </c>
      <c r="D133" s="1923">
        <v>130329202.45999999</v>
      </c>
      <c r="E133" s="1923">
        <v>17790019.02</v>
      </c>
      <c r="F133" s="1923">
        <v>17702763.02</v>
      </c>
      <c r="G133" s="1923">
        <v>13803027.439999999</v>
      </c>
      <c r="H133" s="1924">
        <v>76945.009999999995</v>
      </c>
      <c r="I133" s="1924">
        <v>87256</v>
      </c>
      <c r="J133" s="1924">
        <v>0</v>
      </c>
      <c r="K133" s="1916">
        <v>13.7</v>
      </c>
      <c r="L133" s="1909">
        <v>99.5</v>
      </c>
      <c r="M133" s="1910">
        <v>77.599999999999994</v>
      </c>
    </row>
    <row r="134" spans="1:13">
      <c r="A134" s="1919">
        <v>14</v>
      </c>
      <c r="B134" s="1920">
        <v>8</v>
      </c>
      <c r="C134" s="1914" t="s">
        <v>316</v>
      </c>
      <c r="D134" s="1923">
        <v>211061393.15000001</v>
      </c>
      <c r="E134" s="1923">
        <v>32973458.109999999</v>
      </c>
      <c r="F134" s="1923">
        <v>31398654.18</v>
      </c>
      <c r="G134" s="1923">
        <v>23697288.030000001</v>
      </c>
      <c r="H134" s="1924">
        <v>3936</v>
      </c>
      <c r="I134" s="1924">
        <v>1574803.93</v>
      </c>
      <c r="J134" s="1924">
        <v>877334.4</v>
      </c>
      <c r="K134" s="1916">
        <v>15.6</v>
      </c>
      <c r="L134" s="1909">
        <v>95.2</v>
      </c>
      <c r="M134" s="1910">
        <v>71.900000000000006</v>
      </c>
    </row>
    <row r="135" spans="1:13">
      <c r="A135" s="1919">
        <v>14</v>
      </c>
      <c r="B135" s="1920">
        <v>9</v>
      </c>
      <c r="C135" s="1914" t="s">
        <v>317</v>
      </c>
      <c r="D135" s="1923">
        <v>132136425.68000001</v>
      </c>
      <c r="E135" s="1923">
        <v>11378598.310000001</v>
      </c>
      <c r="F135" s="1923">
        <v>11378598.310000001</v>
      </c>
      <c r="G135" s="1923">
        <v>8729854.8100000005</v>
      </c>
      <c r="H135" s="1924">
        <v>0</v>
      </c>
      <c r="I135" s="1924">
        <v>0</v>
      </c>
      <c r="J135" s="1924">
        <v>0</v>
      </c>
      <c r="K135" s="1916">
        <v>8.6</v>
      </c>
      <c r="L135" s="1909">
        <v>100</v>
      </c>
      <c r="M135" s="1910">
        <v>76.7</v>
      </c>
    </row>
    <row r="136" spans="1:13">
      <c r="A136" s="1919">
        <v>14</v>
      </c>
      <c r="B136" s="1920">
        <v>10</v>
      </c>
      <c r="C136" s="1914" t="s">
        <v>318</v>
      </c>
      <c r="D136" s="1923">
        <v>77225306.450000003</v>
      </c>
      <c r="E136" s="1923">
        <v>7691136.4100000001</v>
      </c>
      <c r="F136" s="1923">
        <v>7422381.1299999999</v>
      </c>
      <c r="G136" s="1923">
        <v>5513050.0599999996</v>
      </c>
      <c r="H136" s="1924">
        <v>9999.9</v>
      </c>
      <c r="I136" s="1924">
        <v>268755.28000000003</v>
      </c>
      <c r="J136" s="1924">
        <v>0</v>
      </c>
      <c r="K136" s="1916">
        <v>10</v>
      </c>
      <c r="L136" s="1909">
        <v>96.5</v>
      </c>
      <c r="M136" s="1910">
        <v>71.7</v>
      </c>
    </row>
    <row r="137" spans="1:13">
      <c r="A137" s="1919">
        <v>14</v>
      </c>
      <c r="B137" s="1920">
        <v>11</v>
      </c>
      <c r="C137" s="1914" t="s">
        <v>319</v>
      </c>
      <c r="D137" s="1923">
        <v>97143871.349999994</v>
      </c>
      <c r="E137" s="1923">
        <v>17074946.16</v>
      </c>
      <c r="F137" s="1923">
        <v>15983151.23</v>
      </c>
      <c r="G137" s="1923">
        <v>12556128.84</v>
      </c>
      <c r="H137" s="1924">
        <v>0</v>
      </c>
      <c r="I137" s="1924">
        <v>1091794.93</v>
      </c>
      <c r="J137" s="1924">
        <v>0</v>
      </c>
      <c r="K137" s="1916">
        <v>17.600000000000001</v>
      </c>
      <c r="L137" s="1909">
        <v>93.6</v>
      </c>
      <c r="M137" s="1910">
        <v>73.5</v>
      </c>
    </row>
    <row r="138" spans="1:13">
      <c r="A138" s="1919">
        <v>14</v>
      </c>
      <c r="B138" s="1920">
        <v>12</v>
      </c>
      <c r="C138" s="1914" t="s">
        <v>320</v>
      </c>
      <c r="D138" s="1923">
        <v>322308255.02999997</v>
      </c>
      <c r="E138" s="1923">
        <v>28807606.16</v>
      </c>
      <c r="F138" s="1923">
        <v>28386677.289999999</v>
      </c>
      <c r="G138" s="1923">
        <v>20872438.789999999</v>
      </c>
      <c r="H138" s="1924">
        <v>6150</v>
      </c>
      <c r="I138" s="1924">
        <v>420928.87</v>
      </c>
      <c r="J138" s="1924">
        <v>0</v>
      </c>
      <c r="K138" s="1916">
        <v>8.9</v>
      </c>
      <c r="L138" s="1909">
        <v>98.5</v>
      </c>
      <c r="M138" s="1910">
        <v>72.5</v>
      </c>
    </row>
    <row r="139" spans="1:13">
      <c r="A139" s="1919">
        <v>14</v>
      </c>
      <c r="B139" s="1920">
        <v>13</v>
      </c>
      <c r="C139" s="1914" t="s">
        <v>321</v>
      </c>
      <c r="D139" s="1923">
        <v>177055460.47</v>
      </c>
      <c r="E139" s="1923">
        <v>16349921.060000001</v>
      </c>
      <c r="F139" s="1923">
        <v>15887112</v>
      </c>
      <c r="G139" s="1923">
        <v>12149612.73</v>
      </c>
      <c r="H139" s="1924">
        <v>0</v>
      </c>
      <c r="I139" s="1924">
        <v>462809.06</v>
      </c>
      <c r="J139" s="1924">
        <v>0</v>
      </c>
      <c r="K139" s="1916">
        <v>9.1999999999999993</v>
      </c>
      <c r="L139" s="1909">
        <v>97.2</v>
      </c>
      <c r="M139" s="1910">
        <v>74.3</v>
      </c>
    </row>
    <row r="140" spans="1:13">
      <c r="A140" s="1919">
        <v>14</v>
      </c>
      <c r="B140" s="1920">
        <v>14</v>
      </c>
      <c r="C140" s="1914" t="s">
        <v>322</v>
      </c>
      <c r="D140" s="1923">
        <v>116567903.09999999</v>
      </c>
      <c r="E140" s="1923">
        <v>18910027.449999999</v>
      </c>
      <c r="F140" s="1923">
        <v>18699945.370000001</v>
      </c>
      <c r="G140" s="1923">
        <v>13034951.07</v>
      </c>
      <c r="H140" s="1924">
        <v>0</v>
      </c>
      <c r="I140" s="1924">
        <v>210082.08</v>
      </c>
      <c r="J140" s="1924">
        <v>0</v>
      </c>
      <c r="K140" s="1916">
        <v>16.2</v>
      </c>
      <c r="L140" s="1909">
        <v>98.9</v>
      </c>
      <c r="M140" s="1910">
        <v>68.900000000000006</v>
      </c>
    </row>
    <row r="141" spans="1:13">
      <c r="A141" s="1919">
        <v>14</v>
      </c>
      <c r="B141" s="1920">
        <v>15</v>
      </c>
      <c r="C141" s="1914" t="s">
        <v>323</v>
      </c>
      <c r="D141" s="1923">
        <v>278565819.52999997</v>
      </c>
      <c r="E141" s="1923">
        <v>25430586.359999999</v>
      </c>
      <c r="F141" s="1923">
        <v>24493617.309999999</v>
      </c>
      <c r="G141" s="1923">
        <v>18545032.82</v>
      </c>
      <c r="H141" s="1924">
        <v>0</v>
      </c>
      <c r="I141" s="1924">
        <v>936969.05</v>
      </c>
      <c r="J141" s="1924">
        <v>0</v>
      </c>
      <c r="K141" s="1916">
        <v>9.1</v>
      </c>
      <c r="L141" s="1909">
        <v>96.3</v>
      </c>
      <c r="M141" s="1910">
        <v>72.900000000000006</v>
      </c>
    </row>
    <row r="142" spans="1:13">
      <c r="A142" s="1919">
        <v>14</v>
      </c>
      <c r="B142" s="1920">
        <v>16</v>
      </c>
      <c r="C142" s="1914" t="s">
        <v>324</v>
      </c>
      <c r="D142" s="1923">
        <v>146656061.27000001</v>
      </c>
      <c r="E142" s="1923">
        <v>14506942.25</v>
      </c>
      <c r="F142" s="1923">
        <v>14350541.619999999</v>
      </c>
      <c r="G142" s="1923">
        <v>9879564.3000000007</v>
      </c>
      <c r="H142" s="1924">
        <v>6150</v>
      </c>
      <c r="I142" s="1924">
        <v>156400.63</v>
      </c>
      <c r="J142" s="1924">
        <v>0</v>
      </c>
      <c r="K142" s="1916">
        <v>9.9</v>
      </c>
      <c r="L142" s="1909">
        <v>98.9</v>
      </c>
      <c r="M142" s="1910">
        <v>68.099999999999994</v>
      </c>
    </row>
    <row r="143" spans="1:13">
      <c r="A143" s="1919">
        <v>14</v>
      </c>
      <c r="B143" s="1920">
        <v>17</v>
      </c>
      <c r="C143" s="1914" t="s">
        <v>325</v>
      </c>
      <c r="D143" s="1923">
        <v>274234604.19</v>
      </c>
      <c r="E143" s="1923">
        <v>23025649.960000001</v>
      </c>
      <c r="F143" s="1923">
        <v>22563656.640000001</v>
      </c>
      <c r="G143" s="1923">
        <v>16743282.779999999</v>
      </c>
      <c r="H143" s="1924">
        <v>19680</v>
      </c>
      <c r="I143" s="1924">
        <v>461993.32</v>
      </c>
      <c r="J143" s="1924">
        <v>273679.92</v>
      </c>
      <c r="K143" s="1916">
        <v>8.4</v>
      </c>
      <c r="L143" s="1909">
        <v>98</v>
      </c>
      <c r="M143" s="1910">
        <v>72.7</v>
      </c>
    </row>
    <row r="144" spans="1:13">
      <c r="A144" s="1919">
        <v>14</v>
      </c>
      <c r="B144" s="1920">
        <v>18</v>
      </c>
      <c r="C144" s="1914" t="s">
        <v>326</v>
      </c>
      <c r="D144" s="1923">
        <v>465644538.36000001</v>
      </c>
      <c r="E144" s="1923">
        <v>32903450.719999999</v>
      </c>
      <c r="F144" s="1923">
        <v>32261820.710000001</v>
      </c>
      <c r="G144" s="1923">
        <v>22507393.32</v>
      </c>
      <c r="H144" s="1924">
        <v>42860.9</v>
      </c>
      <c r="I144" s="1924">
        <v>641630.01</v>
      </c>
      <c r="J144" s="1924">
        <v>322260</v>
      </c>
      <c r="K144" s="1916">
        <v>7.1</v>
      </c>
      <c r="L144" s="1909">
        <v>98</v>
      </c>
      <c r="M144" s="1910">
        <v>68.400000000000006</v>
      </c>
    </row>
    <row r="145" spans="1:13">
      <c r="A145" s="1919">
        <v>14</v>
      </c>
      <c r="B145" s="1920">
        <v>19</v>
      </c>
      <c r="C145" s="1914" t="s">
        <v>327</v>
      </c>
      <c r="D145" s="1923">
        <v>207188128.49000001</v>
      </c>
      <c r="E145" s="1923">
        <v>37487182.82</v>
      </c>
      <c r="F145" s="1923">
        <v>37209636.890000001</v>
      </c>
      <c r="G145" s="1923">
        <v>28434588.140000001</v>
      </c>
      <c r="H145" s="1924">
        <v>147226.22</v>
      </c>
      <c r="I145" s="1924">
        <v>277545.93</v>
      </c>
      <c r="J145" s="1924">
        <v>216894.63</v>
      </c>
      <c r="K145" s="1916">
        <v>18.100000000000001</v>
      </c>
      <c r="L145" s="1909">
        <v>99.3</v>
      </c>
      <c r="M145" s="1910">
        <v>75.900000000000006</v>
      </c>
    </row>
    <row r="146" spans="1:13">
      <c r="A146" s="1919">
        <v>14</v>
      </c>
      <c r="B146" s="1920">
        <v>20</v>
      </c>
      <c r="C146" s="1914" t="s">
        <v>328</v>
      </c>
      <c r="D146" s="1923">
        <v>206695148.31</v>
      </c>
      <c r="E146" s="1923">
        <v>23775442.420000002</v>
      </c>
      <c r="F146" s="1923">
        <v>23359852.98</v>
      </c>
      <c r="G146" s="1923">
        <v>18588078.859999999</v>
      </c>
      <c r="H146" s="1924">
        <v>0</v>
      </c>
      <c r="I146" s="1924">
        <v>415589.44</v>
      </c>
      <c r="J146" s="1924">
        <v>0</v>
      </c>
      <c r="K146" s="1916">
        <v>11.5</v>
      </c>
      <c r="L146" s="1909">
        <v>98.3</v>
      </c>
      <c r="M146" s="1910">
        <v>78.2</v>
      </c>
    </row>
    <row r="147" spans="1:13">
      <c r="A147" s="1919">
        <v>14</v>
      </c>
      <c r="B147" s="1920">
        <v>21</v>
      </c>
      <c r="C147" s="1914" t="s">
        <v>329</v>
      </c>
      <c r="D147" s="1923">
        <v>369318212.62</v>
      </c>
      <c r="E147" s="1923">
        <v>51410067.549999997</v>
      </c>
      <c r="F147" s="1923">
        <v>47801548.359999999</v>
      </c>
      <c r="G147" s="1923">
        <v>34711584.82</v>
      </c>
      <c r="H147" s="1924">
        <v>0</v>
      </c>
      <c r="I147" s="1924">
        <v>3608519.19</v>
      </c>
      <c r="J147" s="1924">
        <v>132814.99</v>
      </c>
      <c r="K147" s="1916">
        <v>13.9</v>
      </c>
      <c r="L147" s="1909">
        <v>93</v>
      </c>
      <c r="M147" s="1910">
        <v>67.5</v>
      </c>
    </row>
    <row r="148" spans="1:13">
      <c r="A148" s="1919">
        <v>14</v>
      </c>
      <c r="B148" s="1920">
        <v>22</v>
      </c>
      <c r="C148" s="1914" t="s">
        <v>330</v>
      </c>
      <c r="D148" s="1923">
        <v>176297561.30000001</v>
      </c>
      <c r="E148" s="1923">
        <v>15834765.779999999</v>
      </c>
      <c r="F148" s="1923">
        <v>15834765.779999999</v>
      </c>
      <c r="G148" s="1923">
        <v>11896834.390000001</v>
      </c>
      <c r="H148" s="1924">
        <v>0</v>
      </c>
      <c r="I148" s="1924">
        <v>0</v>
      </c>
      <c r="J148" s="1924">
        <v>0</v>
      </c>
      <c r="K148" s="1916">
        <v>9</v>
      </c>
      <c r="L148" s="1909">
        <v>100</v>
      </c>
      <c r="M148" s="1910">
        <v>75.099999999999994</v>
      </c>
    </row>
    <row r="149" spans="1:13">
      <c r="A149" s="1919">
        <v>14</v>
      </c>
      <c r="B149" s="1920">
        <v>23</v>
      </c>
      <c r="C149" s="1914" t="s">
        <v>331</v>
      </c>
      <c r="D149" s="1923">
        <v>133492620.91</v>
      </c>
      <c r="E149" s="1923">
        <v>23715422.93</v>
      </c>
      <c r="F149" s="1923">
        <v>12107796.92</v>
      </c>
      <c r="G149" s="1923">
        <v>8776945.4199999999</v>
      </c>
      <c r="H149" s="1924">
        <v>0</v>
      </c>
      <c r="I149" s="1924">
        <v>11607626.01</v>
      </c>
      <c r="J149" s="1924">
        <v>0</v>
      </c>
      <c r="K149" s="1916">
        <v>17.8</v>
      </c>
      <c r="L149" s="1909">
        <v>51.1</v>
      </c>
      <c r="M149" s="1910">
        <v>37</v>
      </c>
    </row>
    <row r="150" spans="1:13">
      <c r="A150" s="1919">
        <v>14</v>
      </c>
      <c r="B150" s="1920">
        <v>24</v>
      </c>
      <c r="C150" s="1914" t="s">
        <v>332</v>
      </c>
      <c r="D150" s="1923">
        <v>157764005.46000001</v>
      </c>
      <c r="E150" s="1923">
        <v>15310611.109999999</v>
      </c>
      <c r="F150" s="1923">
        <v>14600641.109999999</v>
      </c>
      <c r="G150" s="1923">
        <v>10844919.6</v>
      </c>
      <c r="H150" s="1924">
        <v>0</v>
      </c>
      <c r="I150" s="1924">
        <v>709970</v>
      </c>
      <c r="J150" s="1924">
        <v>699870</v>
      </c>
      <c r="K150" s="1916">
        <v>9.6999999999999993</v>
      </c>
      <c r="L150" s="1909">
        <v>95.4</v>
      </c>
      <c r="M150" s="1910">
        <v>70.8</v>
      </c>
    </row>
    <row r="151" spans="1:13">
      <c r="A151" s="1919">
        <v>14</v>
      </c>
      <c r="B151" s="1920">
        <v>25</v>
      </c>
      <c r="C151" s="1914" t="s">
        <v>333</v>
      </c>
      <c r="D151" s="1923">
        <v>283350642.81999999</v>
      </c>
      <c r="E151" s="1923">
        <v>40466621.369999997</v>
      </c>
      <c r="F151" s="1923">
        <v>38683120.229999997</v>
      </c>
      <c r="G151" s="1923">
        <v>29786278.629999999</v>
      </c>
      <c r="H151" s="1924">
        <v>34317</v>
      </c>
      <c r="I151" s="1924">
        <v>1783501.14</v>
      </c>
      <c r="J151" s="1924">
        <v>0</v>
      </c>
      <c r="K151" s="1916">
        <v>14.3</v>
      </c>
      <c r="L151" s="1909">
        <v>95.6</v>
      </c>
      <c r="M151" s="1910">
        <v>73.599999999999994</v>
      </c>
    </row>
    <row r="152" spans="1:13">
      <c r="A152" s="1919">
        <v>14</v>
      </c>
      <c r="B152" s="1920">
        <v>26</v>
      </c>
      <c r="C152" s="1914" t="s">
        <v>334</v>
      </c>
      <c r="D152" s="1923">
        <v>115643647.03</v>
      </c>
      <c r="E152" s="1923">
        <v>21010214.120000001</v>
      </c>
      <c r="F152" s="1923">
        <v>20850498.620000001</v>
      </c>
      <c r="G152" s="1923">
        <v>14964011.199999999</v>
      </c>
      <c r="H152" s="1924">
        <v>23802.959999999999</v>
      </c>
      <c r="I152" s="1924">
        <v>159715.5</v>
      </c>
      <c r="J152" s="1924">
        <v>116112</v>
      </c>
      <c r="K152" s="1916">
        <v>18.2</v>
      </c>
      <c r="L152" s="1909">
        <v>99.2</v>
      </c>
      <c r="M152" s="1910">
        <v>71.2</v>
      </c>
    </row>
    <row r="153" spans="1:13">
      <c r="A153" s="1919">
        <v>14</v>
      </c>
      <c r="B153" s="1920">
        <v>27</v>
      </c>
      <c r="C153" s="1914" t="s">
        <v>335</v>
      </c>
      <c r="D153" s="1923">
        <v>146799512.61000001</v>
      </c>
      <c r="E153" s="1923">
        <v>15607323.35</v>
      </c>
      <c r="F153" s="1923">
        <v>12753787.789999999</v>
      </c>
      <c r="G153" s="1923">
        <v>10067271.91</v>
      </c>
      <c r="H153" s="1924">
        <v>0</v>
      </c>
      <c r="I153" s="1924">
        <v>2853535.56</v>
      </c>
      <c r="J153" s="1924">
        <v>0</v>
      </c>
      <c r="K153" s="1916">
        <v>10.6</v>
      </c>
      <c r="L153" s="1909">
        <v>81.7</v>
      </c>
      <c r="M153" s="1910">
        <v>64.5</v>
      </c>
    </row>
    <row r="154" spans="1:13">
      <c r="A154" s="1919">
        <v>14</v>
      </c>
      <c r="B154" s="1920">
        <v>28</v>
      </c>
      <c r="C154" s="1914" t="s">
        <v>336</v>
      </c>
      <c r="D154" s="1923">
        <v>206313829.27000001</v>
      </c>
      <c r="E154" s="1923">
        <v>20068092.129999999</v>
      </c>
      <c r="F154" s="1923">
        <v>20022520.629999999</v>
      </c>
      <c r="G154" s="1923">
        <v>13699674.51</v>
      </c>
      <c r="H154" s="1924">
        <v>8900</v>
      </c>
      <c r="I154" s="1924">
        <v>45571.5</v>
      </c>
      <c r="J154" s="1924">
        <v>17679.41</v>
      </c>
      <c r="K154" s="1916">
        <v>9.6999999999999993</v>
      </c>
      <c r="L154" s="1909">
        <v>99.8</v>
      </c>
      <c r="M154" s="1910">
        <v>68.3</v>
      </c>
    </row>
    <row r="155" spans="1:13">
      <c r="A155" s="1919">
        <v>14</v>
      </c>
      <c r="B155" s="1920">
        <v>29</v>
      </c>
      <c r="C155" s="1914" t="s">
        <v>337</v>
      </c>
      <c r="D155" s="1923">
        <v>136006223.34999999</v>
      </c>
      <c r="E155" s="1923">
        <v>11909064.27</v>
      </c>
      <c r="F155" s="1923">
        <v>11886924.27</v>
      </c>
      <c r="G155" s="1923">
        <v>9363385.3300000001</v>
      </c>
      <c r="H155" s="1924">
        <v>11581</v>
      </c>
      <c r="I155" s="1924">
        <v>22140</v>
      </c>
      <c r="J155" s="1924">
        <v>0</v>
      </c>
      <c r="K155" s="1916">
        <v>8.8000000000000007</v>
      </c>
      <c r="L155" s="1909">
        <v>99.8</v>
      </c>
      <c r="M155" s="1910">
        <v>78.599999999999994</v>
      </c>
    </row>
    <row r="156" spans="1:13">
      <c r="A156" s="1919">
        <v>14</v>
      </c>
      <c r="B156" s="1920">
        <v>30</v>
      </c>
      <c r="C156" s="1914" t="s">
        <v>338</v>
      </c>
      <c r="D156" s="1923">
        <v>107023813.93000001</v>
      </c>
      <c r="E156" s="1923">
        <v>16313361.060000001</v>
      </c>
      <c r="F156" s="1923">
        <v>12898901.48</v>
      </c>
      <c r="G156" s="1923">
        <v>9702200.7699999996</v>
      </c>
      <c r="H156" s="1924">
        <v>0</v>
      </c>
      <c r="I156" s="1924">
        <v>3414459.58</v>
      </c>
      <c r="J156" s="1924">
        <v>0</v>
      </c>
      <c r="K156" s="1916">
        <v>15.2</v>
      </c>
      <c r="L156" s="1909">
        <v>79.099999999999994</v>
      </c>
      <c r="M156" s="1910">
        <v>59.5</v>
      </c>
    </row>
    <row r="157" spans="1:13">
      <c r="A157" s="1919">
        <v>14</v>
      </c>
      <c r="B157" s="1920">
        <v>32</v>
      </c>
      <c r="C157" s="1914" t="s">
        <v>339</v>
      </c>
      <c r="D157" s="1923">
        <v>328470491.58999997</v>
      </c>
      <c r="E157" s="1923">
        <v>44649444.189999998</v>
      </c>
      <c r="F157" s="1923">
        <v>42982144.729999997</v>
      </c>
      <c r="G157" s="1923">
        <v>29652153.77</v>
      </c>
      <c r="H157" s="1924">
        <v>0</v>
      </c>
      <c r="I157" s="1924">
        <v>1667299.46</v>
      </c>
      <c r="J157" s="1924">
        <v>0</v>
      </c>
      <c r="K157" s="1916">
        <v>13.6</v>
      </c>
      <c r="L157" s="1909">
        <v>96.3</v>
      </c>
      <c r="M157" s="1910">
        <v>66.400000000000006</v>
      </c>
    </row>
    <row r="158" spans="1:13">
      <c r="A158" s="1919">
        <v>14</v>
      </c>
      <c r="B158" s="1920">
        <v>33</v>
      </c>
      <c r="C158" s="1914" t="s">
        <v>340</v>
      </c>
      <c r="D158" s="1923">
        <v>161050165.18000001</v>
      </c>
      <c r="E158" s="1923">
        <v>17797880.27</v>
      </c>
      <c r="F158" s="1923">
        <v>15985149.859999999</v>
      </c>
      <c r="G158" s="1923">
        <v>12325354.57</v>
      </c>
      <c r="H158" s="1924">
        <v>80781.98</v>
      </c>
      <c r="I158" s="1924">
        <v>1812730.41</v>
      </c>
      <c r="J158" s="1924">
        <v>187193.7</v>
      </c>
      <c r="K158" s="1916">
        <v>11.1</v>
      </c>
      <c r="L158" s="1909">
        <v>89.8</v>
      </c>
      <c r="M158" s="1910">
        <v>69.3</v>
      </c>
    </row>
    <row r="159" spans="1:13">
      <c r="A159" s="1919">
        <v>14</v>
      </c>
      <c r="B159" s="1920">
        <v>34</v>
      </c>
      <c r="C159" s="1914" t="s">
        <v>341</v>
      </c>
      <c r="D159" s="1923">
        <v>412866822.32999998</v>
      </c>
      <c r="E159" s="1923">
        <v>53218740.640000001</v>
      </c>
      <c r="F159" s="1923">
        <v>52222977</v>
      </c>
      <c r="G159" s="1923">
        <v>39565041.420000002</v>
      </c>
      <c r="H159" s="1924">
        <v>67404</v>
      </c>
      <c r="I159" s="1924">
        <v>995763.64</v>
      </c>
      <c r="J159" s="1924">
        <v>278448.82</v>
      </c>
      <c r="K159" s="1916">
        <v>12.9</v>
      </c>
      <c r="L159" s="1909">
        <v>98.1</v>
      </c>
      <c r="M159" s="1910">
        <v>74.3</v>
      </c>
    </row>
    <row r="160" spans="1:13">
      <c r="A160" s="1919">
        <v>14</v>
      </c>
      <c r="B160" s="1920">
        <v>35</v>
      </c>
      <c r="C160" s="1914" t="s">
        <v>342</v>
      </c>
      <c r="D160" s="1923">
        <v>208030140.91999999</v>
      </c>
      <c r="E160" s="1923">
        <v>17493457.350000001</v>
      </c>
      <c r="F160" s="1923">
        <v>17484957.350000001</v>
      </c>
      <c r="G160" s="1923">
        <v>13006311.77</v>
      </c>
      <c r="H160" s="1924">
        <v>0</v>
      </c>
      <c r="I160" s="1924">
        <v>8500</v>
      </c>
      <c r="J160" s="1924">
        <v>0</v>
      </c>
      <c r="K160" s="1916">
        <v>8.4</v>
      </c>
      <c r="L160" s="1909">
        <v>100</v>
      </c>
      <c r="M160" s="1910">
        <v>74.3</v>
      </c>
    </row>
    <row r="161" spans="1:13">
      <c r="A161" s="1919">
        <v>14</v>
      </c>
      <c r="B161" s="1920">
        <v>36</v>
      </c>
      <c r="C161" s="1914" t="s">
        <v>343</v>
      </c>
      <c r="D161" s="1923">
        <v>84920931.719999999</v>
      </c>
      <c r="E161" s="1923">
        <v>15295350.4</v>
      </c>
      <c r="F161" s="1923">
        <v>11120070.07</v>
      </c>
      <c r="G161" s="1923">
        <v>8902015.6699999999</v>
      </c>
      <c r="H161" s="1924">
        <v>65436</v>
      </c>
      <c r="I161" s="1924">
        <v>4175280.33</v>
      </c>
      <c r="J161" s="1924">
        <v>680379.42</v>
      </c>
      <c r="K161" s="1916">
        <v>18</v>
      </c>
      <c r="L161" s="1909">
        <v>72.7</v>
      </c>
      <c r="M161" s="1910">
        <v>58.2</v>
      </c>
    </row>
    <row r="162" spans="1:13">
      <c r="A162" s="1919">
        <v>14</v>
      </c>
      <c r="B162" s="1920">
        <v>37</v>
      </c>
      <c r="C162" s="1914" t="s">
        <v>344</v>
      </c>
      <c r="D162" s="1923">
        <v>114126999.81999999</v>
      </c>
      <c r="E162" s="1923">
        <v>9292120.3499999996</v>
      </c>
      <c r="F162" s="1923">
        <v>9129501.6899999995</v>
      </c>
      <c r="G162" s="1923">
        <v>7080683.9000000004</v>
      </c>
      <c r="H162" s="1924">
        <v>9225</v>
      </c>
      <c r="I162" s="1924">
        <v>162618.66</v>
      </c>
      <c r="J162" s="1924">
        <v>0</v>
      </c>
      <c r="K162" s="1916">
        <v>8.1</v>
      </c>
      <c r="L162" s="1909">
        <v>98.2</v>
      </c>
      <c r="M162" s="1910">
        <v>76.2</v>
      </c>
    </row>
    <row r="163" spans="1:13">
      <c r="A163" s="1919">
        <v>14</v>
      </c>
      <c r="B163" s="1920">
        <v>38</v>
      </c>
      <c r="C163" s="1914" t="s">
        <v>345</v>
      </c>
      <c r="D163" s="1923">
        <v>199469005.06999999</v>
      </c>
      <c r="E163" s="1923">
        <v>21370842.530000001</v>
      </c>
      <c r="F163" s="1923">
        <v>20411081.600000001</v>
      </c>
      <c r="G163" s="1923">
        <v>15198885.890000001</v>
      </c>
      <c r="H163" s="1924">
        <v>0</v>
      </c>
      <c r="I163" s="1924">
        <v>959760.93</v>
      </c>
      <c r="J163" s="1924">
        <v>51394.720000000001</v>
      </c>
      <c r="K163" s="1916">
        <v>10.7</v>
      </c>
      <c r="L163" s="1909">
        <v>95.5</v>
      </c>
      <c r="M163" s="1910">
        <v>71.099999999999994</v>
      </c>
    </row>
    <row r="164" spans="1:13">
      <c r="A164" s="1919">
        <v>16</v>
      </c>
      <c r="B164" s="1920">
        <v>1</v>
      </c>
      <c r="C164" s="1914" t="s">
        <v>291</v>
      </c>
      <c r="D164" s="1923">
        <v>174546871.61000001</v>
      </c>
      <c r="E164" s="1923">
        <v>18137739.68</v>
      </c>
      <c r="F164" s="1923">
        <v>18101008.190000001</v>
      </c>
      <c r="G164" s="1923">
        <v>13498055.029999999</v>
      </c>
      <c r="H164" s="1924">
        <v>0</v>
      </c>
      <c r="I164" s="1924">
        <v>36731.49</v>
      </c>
      <c r="J164" s="1924">
        <v>0</v>
      </c>
      <c r="K164" s="1916">
        <v>10.4</v>
      </c>
      <c r="L164" s="1909">
        <v>99.8</v>
      </c>
      <c r="M164" s="1910">
        <v>74.400000000000006</v>
      </c>
    </row>
    <row r="165" spans="1:13">
      <c r="A165" s="1919">
        <v>16</v>
      </c>
      <c r="B165" s="1920">
        <v>2</v>
      </c>
      <c r="C165" s="1914" t="s">
        <v>346</v>
      </c>
      <c r="D165" s="1923">
        <v>148360610.91999999</v>
      </c>
      <c r="E165" s="1923">
        <v>10242257.859999999</v>
      </c>
      <c r="F165" s="1923">
        <v>10242257.859999999</v>
      </c>
      <c r="G165" s="1923">
        <v>7607669.0800000001</v>
      </c>
      <c r="H165" s="1924">
        <v>0</v>
      </c>
      <c r="I165" s="1924">
        <v>0</v>
      </c>
      <c r="J165" s="1924">
        <v>0</v>
      </c>
      <c r="K165" s="1916">
        <v>6.9</v>
      </c>
      <c r="L165" s="1909">
        <v>100</v>
      </c>
      <c r="M165" s="1910">
        <v>74.3</v>
      </c>
    </row>
    <row r="166" spans="1:13">
      <c r="A166" s="1919">
        <v>16</v>
      </c>
      <c r="B166" s="1920">
        <v>3</v>
      </c>
      <c r="C166" s="1914" t="s">
        <v>347</v>
      </c>
      <c r="D166" s="1923">
        <v>170971832.34</v>
      </c>
      <c r="E166" s="1923">
        <v>19637421.129999999</v>
      </c>
      <c r="F166" s="1923">
        <v>19464544.629999999</v>
      </c>
      <c r="G166" s="1923">
        <v>13268776.77</v>
      </c>
      <c r="H166" s="1924">
        <v>69321.210000000006</v>
      </c>
      <c r="I166" s="1924">
        <v>172876.5</v>
      </c>
      <c r="J166" s="1924">
        <v>16128.99</v>
      </c>
      <c r="K166" s="1916">
        <v>11.5</v>
      </c>
      <c r="L166" s="1909">
        <v>99.1</v>
      </c>
      <c r="M166" s="1910">
        <v>67.599999999999994</v>
      </c>
    </row>
    <row r="167" spans="1:13">
      <c r="A167" s="1919">
        <v>16</v>
      </c>
      <c r="B167" s="1920">
        <v>4</v>
      </c>
      <c r="C167" s="1914" t="s">
        <v>348</v>
      </c>
      <c r="D167" s="1923">
        <v>149598020.09</v>
      </c>
      <c r="E167" s="1923">
        <v>11328023.039999999</v>
      </c>
      <c r="F167" s="1923">
        <v>11117513.699999999</v>
      </c>
      <c r="G167" s="1923">
        <v>8712617.3800000008</v>
      </c>
      <c r="H167" s="1924">
        <v>0</v>
      </c>
      <c r="I167" s="1924">
        <v>210509.34</v>
      </c>
      <c r="J167" s="1924">
        <v>6150</v>
      </c>
      <c r="K167" s="1916">
        <v>7.6</v>
      </c>
      <c r="L167" s="1909">
        <v>98.1</v>
      </c>
      <c r="M167" s="1910">
        <v>76.900000000000006</v>
      </c>
    </row>
    <row r="168" spans="1:13">
      <c r="A168" s="1919">
        <v>16</v>
      </c>
      <c r="B168" s="1920">
        <v>5</v>
      </c>
      <c r="C168" s="1914" t="s">
        <v>349</v>
      </c>
      <c r="D168" s="1923">
        <v>138733533.49000001</v>
      </c>
      <c r="E168" s="1923">
        <v>18684426.190000001</v>
      </c>
      <c r="F168" s="1923">
        <v>18215152.199999999</v>
      </c>
      <c r="G168" s="1923">
        <v>14226028.15</v>
      </c>
      <c r="H168" s="1924">
        <v>6150</v>
      </c>
      <c r="I168" s="1924">
        <v>469273.99</v>
      </c>
      <c r="J168" s="1924">
        <v>0</v>
      </c>
      <c r="K168" s="1916">
        <v>13.5</v>
      </c>
      <c r="L168" s="1909">
        <v>97.5</v>
      </c>
      <c r="M168" s="1910">
        <v>76.099999999999994</v>
      </c>
    </row>
    <row r="169" spans="1:13">
      <c r="A169" s="1919">
        <v>16</v>
      </c>
      <c r="B169" s="1920">
        <v>6</v>
      </c>
      <c r="C169" s="1914" t="s">
        <v>350</v>
      </c>
      <c r="D169" s="1923">
        <v>101110233.88</v>
      </c>
      <c r="E169" s="1923">
        <v>10473868.98</v>
      </c>
      <c r="F169" s="1923">
        <v>10449868.98</v>
      </c>
      <c r="G169" s="1923">
        <v>7792278.3200000003</v>
      </c>
      <c r="H169" s="1924">
        <v>0</v>
      </c>
      <c r="I169" s="1924">
        <v>24000</v>
      </c>
      <c r="J169" s="1924">
        <v>0</v>
      </c>
      <c r="K169" s="1916">
        <v>10.4</v>
      </c>
      <c r="L169" s="1909">
        <v>99.8</v>
      </c>
      <c r="M169" s="1910">
        <v>74.400000000000006</v>
      </c>
    </row>
    <row r="170" spans="1:13">
      <c r="A170" s="1919">
        <v>16</v>
      </c>
      <c r="B170" s="1920">
        <v>7</v>
      </c>
      <c r="C170" s="1914" t="s">
        <v>351</v>
      </c>
      <c r="D170" s="1923">
        <v>262661920.03</v>
      </c>
      <c r="E170" s="1923">
        <v>26979348.710000001</v>
      </c>
      <c r="F170" s="1923">
        <v>26579078.309999999</v>
      </c>
      <c r="G170" s="1923">
        <v>19068661.699999999</v>
      </c>
      <c r="H170" s="1924">
        <v>0</v>
      </c>
      <c r="I170" s="1924">
        <v>400270.4</v>
      </c>
      <c r="J170" s="1924">
        <v>0</v>
      </c>
      <c r="K170" s="1916">
        <v>10.3</v>
      </c>
      <c r="L170" s="1909">
        <v>98.5</v>
      </c>
      <c r="M170" s="1910">
        <v>70.7</v>
      </c>
    </row>
    <row r="171" spans="1:13">
      <c r="A171" s="1919">
        <v>16</v>
      </c>
      <c r="B171" s="1920">
        <v>8</v>
      </c>
      <c r="C171" s="1914" t="s">
        <v>352</v>
      </c>
      <c r="D171" s="1923">
        <v>116695619.97</v>
      </c>
      <c r="E171" s="1923">
        <v>15323534.51</v>
      </c>
      <c r="F171" s="1923">
        <v>14110914.359999999</v>
      </c>
      <c r="G171" s="1923">
        <v>10460177.380000001</v>
      </c>
      <c r="H171" s="1924">
        <v>246282.95</v>
      </c>
      <c r="I171" s="1924">
        <v>1212620.1499999999</v>
      </c>
      <c r="J171" s="1924">
        <v>554652.93000000005</v>
      </c>
      <c r="K171" s="1916">
        <v>13.1</v>
      </c>
      <c r="L171" s="1909">
        <v>92.1</v>
      </c>
      <c r="M171" s="1910">
        <v>68.3</v>
      </c>
    </row>
    <row r="172" spans="1:13">
      <c r="A172" s="1919">
        <v>16</v>
      </c>
      <c r="B172" s="1920">
        <v>9</v>
      </c>
      <c r="C172" s="1914" t="s">
        <v>250</v>
      </c>
      <c r="D172" s="1923">
        <v>141278211.65000001</v>
      </c>
      <c r="E172" s="1923">
        <v>26525759.469999999</v>
      </c>
      <c r="F172" s="1923">
        <v>26447036.699999999</v>
      </c>
      <c r="G172" s="1923">
        <v>20558487.690000001</v>
      </c>
      <c r="H172" s="1924">
        <v>0</v>
      </c>
      <c r="I172" s="1924">
        <v>78722.77</v>
      </c>
      <c r="J172" s="1924">
        <v>0</v>
      </c>
      <c r="K172" s="1916">
        <v>18.8</v>
      </c>
      <c r="L172" s="1909">
        <v>99.7</v>
      </c>
      <c r="M172" s="1910">
        <v>77.5</v>
      </c>
    </row>
    <row r="173" spans="1:13">
      <c r="A173" s="1919">
        <v>16</v>
      </c>
      <c r="B173" s="1920">
        <v>10</v>
      </c>
      <c r="C173" s="1914" t="s">
        <v>353</v>
      </c>
      <c r="D173" s="1923">
        <v>117723380.5</v>
      </c>
      <c r="E173" s="1923">
        <v>13766297.76</v>
      </c>
      <c r="F173" s="1923">
        <v>12333856.77</v>
      </c>
      <c r="G173" s="1923">
        <v>9081935.1600000001</v>
      </c>
      <c r="H173" s="1924">
        <v>7250</v>
      </c>
      <c r="I173" s="1924">
        <v>1432440.99</v>
      </c>
      <c r="J173" s="1924">
        <v>0</v>
      </c>
      <c r="K173" s="1916">
        <v>11.7</v>
      </c>
      <c r="L173" s="1909">
        <v>89.6</v>
      </c>
      <c r="M173" s="1910">
        <v>66</v>
      </c>
    </row>
    <row r="174" spans="1:13">
      <c r="A174" s="1919">
        <v>16</v>
      </c>
      <c r="B174" s="1920">
        <v>11</v>
      </c>
      <c r="C174" s="1914" t="s">
        <v>354</v>
      </c>
      <c r="D174" s="1923">
        <v>159870349.58000001</v>
      </c>
      <c r="E174" s="1923">
        <v>13393419.66</v>
      </c>
      <c r="F174" s="1923">
        <v>13355535.66</v>
      </c>
      <c r="G174" s="1923">
        <v>9739843.1400000006</v>
      </c>
      <c r="H174" s="1924">
        <v>0</v>
      </c>
      <c r="I174" s="1924">
        <v>37884</v>
      </c>
      <c r="J174" s="1924">
        <v>0</v>
      </c>
      <c r="K174" s="1916">
        <v>8.4</v>
      </c>
      <c r="L174" s="1909">
        <v>99.7</v>
      </c>
      <c r="M174" s="1910">
        <v>72.7</v>
      </c>
    </row>
    <row r="175" spans="1:13">
      <c r="A175" s="1919">
        <v>18</v>
      </c>
      <c r="B175" s="1920">
        <v>1</v>
      </c>
      <c r="C175" s="1914" t="s">
        <v>355</v>
      </c>
      <c r="D175" s="1923">
        <v>79861481.620000005</v>
      </c>
      <c r="E175" s="1923">
        <v>8406169.3599999994</v>
      </c>
      <c r="F175" s="1923">
        <v>8380462.3600000003</v>
      </c>
      <c r="G175" s="1923">
        <v>5707779.8799999999</v>
      </c>
      <c r="H175" s="1924">
        <v>0</v>
      </c>
      <c r="I175" s="1924">
        <v>25707</v>
      </c>
      <c r="J175" s="1924">
        <v>0</v>
      </c>
      <c r="K175" s="1916">
        <v>10.5</v>
      </c>
      <c r="L175" s="1909">
        <v>99.7</v>
      </c>
      <c r="M175" s="1910">
        <v>67.900000000000006</v>
      </c>
    </row>
    <row r="176" spans="1:13">
      <c r="A176" s="1919">
        <v>18</v>
      </c>
      <c r="B176" s="1920">
        <v>2</v>
      </c>
      <c r="C176" s="1914" t="s">
        <v>356</v>
      </c>
      <c r="D176" s="1923">
        <v>138275637.22999999</v>
      </c>
      <c r="E176" s="1923">
        <v>20687344.370000001</v>
      </c>
      <c r="F176" s="1923">
        <v>17721277.170000002</v>
      </c>
      <c r="G176" s="1923">
        <v>13966188.91</v>
      </c>
      <c r="H176" s="1924">
        <v>0</v>
      </c>
      <c r="I176" s="1924">
        <v>2966067.2000000002</v>
      </c>
      <c r="J176" s="1924">
        <v>0</v>
      </c>
      <c r="K176" s="1916">
        <v>15</v>
      </c>
      <c r="L176" s="1909">
        <v>85.7</v>
      </c>
      <c r="M176" s="1910">
        <v>67.5</v>
      </c>
    </row>
    <row r="177" spans="1:13">
      <c r="A177" s="1919">
        <v>18</v>
      </c>
      <c r="B177" s="1920">
        <v>3</v>
      </c>
      <c r="C177" s="1914" t="s">
        <v>357</v>
      </c>
      <c r="D177" s="1923">
        <v>266499044.15000001</v>
      </c>
      <c r="E177" s="1923">
        <v>20998807.609999999</v>
      </c>
      <c r="F177" s="1923">
        <v>20886958.039999999</v>
      </c>
      <c r="G177" s="1923">
        <v>13740115.01</v>
      </c>
      <c r="H177" s="1924">
        <v>0</v>
      </c>
      <c r="I177" s="1924">
        <v>111849.57</v>
      </c>
      <c r="J177" s="1924">
        <v>0</v>
      </c>
      <c r="K177" s="1916">
        <v>7.9</v>
      </c>
      <c r="L177" s="1909">
        <v>99.5</v>
      </c>
      <c r="M177" s="1910">
        <v>65.400000000000006</v>
      </c>
    </row>
    <row r="178" spans="1:13">
      <c r="A178" s="1919">
        <v>18</v>
      </c>
      <c r="B178" s="1920">
        <v>4</v>
      </c>
      <c r="C178" s="1914" t="s">
        <v>358</v>
      </c>
      <c r="D178" s="1923">
        <v>307379348.57999998</v>
      </c>
      <c r="E178" s="1923">
        <v>24224041.52</v>
      </c>
      <c r="F178" s="1923">
        <v>23180612.329999998</v>
      </c>
      <c r="G178" s="1923">
        <v>19328403.440000001</v>
      </c>
      <c r="H178" s="1924">
        <v>22154.27</v>
      </c>
      <c r="I178" s="1924">
        <v>1043429.19</v>
      </c>
      <c r="J178" s="1924">
        <v>0</v>
      </c>
      <c r="K178" s="1916">
        <v>7.9</v>
      </c>
      <c r="L178" s="1909">
        <v>95.7</v>
      </c>
      <c r="M178" s="1910">
        <v>79.8</v>
      </c>
    </row>
    <row r="179" spans="1:13">
      <c r="A179" s="1919">
        <v>18</v>
      </c>
      <c r="B179" s="1920">
        <v>5</v>
      </c>
      <c r="C179" s="1914" t="s">
        <v>359</v>
      </c>
      <c r="D179" s="1923">
        <v>234033977.36000001</v>
      </c>
      <c r="E179" s="1923">
        <v>22336911.670000002</v>
      </c>
      <c r="F179" s="1923">
        <v>22012541.670000002</v>
      </c>
      <c r="G179" s="1923">
        <v>17244411.370000001</v>
      </c>
      <c r="H179" s="1924">
        <v>0</v>
      </c>
      <c r="I179" s="1924">
        <v>324370</v>
      </c>
      <c r="J179" s="1924">
        <v>0</v>
      </c>
      <c r="K179" s="1916">
        <v>9.5</v>
      </c>
      <c r="L179" s="1909">
        <v>98.5</v>
      </c>
      <c r="M179" s="1910">
        <v>77.2</v>
      </c>
    </row>
    <row r="180" spans="1:13">
      <c r="A180" s="1919">
        <v>18</v>
      </c>
      <c r="B180" s="1920">
        <v>6</v>
      </c>
      <c r="C180" s="1914" t="s">
        <v>360</v>
      </c>
      <c r="D180" s="1923">
        <v>91841138.980000004</v>
      </c>
      <c r="E180" s="1923">
        <v>10299836.109999999</v>
      </c>
      <c r="F180" s="1923">
        <v>10083789.039999999</v>
      </c>
      <c r="G180" s="1923">
        <v>7298820.1600000001</v>
      </c>
      <c r="H180" s="1924">
        <v>0</v>
      </c>
      <c r="I180" s="1924">
        <v>216047.07</v>
      </c>
      <c r="J180" s="1924">
        <v>0</v>
      </c>
      <c r="K180" s="1916">
        <v>11.2</v>
      </c>
      <c r="L180" s="1909">
        <v>97.9</v>
      </c>
      <c r="M180" s="1910">
        <v>70.900000000000006</v>
      </c>
    </row>
    <row r="181" spans="1:13">
      <c r="A181" s="1919">
        <v>18</v>
      </c>
      <c r="B181" s="1920">
        <v>7</v>
      </c>
      <c r="C181" s="1914" t="s">
        <v>259</v>
      </c>
      <c r="D181" s="1923">
        <v>138287730.47999999</v>
      </c>
      <c r="E181" s="1923">
        <v>23940480.920000002</v>
      </c>
      <c r="F181" s="1923">
        <v>22147029.350000001</v>
      </c>
      <c r="G181" s="1923">
        <v>17850381.719999999</v>
      </c>
      <c r="H181" s="1924">
        <v>0</v>
      </c>
      <c r="I181" s="1924">
        <v>1793451.57</v>
      </c>
      <c r="J181" s="1924">
        <v>62518.57</v>
      </c>
      <c r="K181" s="1916">
        <v>17.3</v>
      </c>
      <c r="L181" s="1909">
        <v>92.5</v>
      </c>
      <c r="M181" s="1910">
        <v>74.599999999999994</v>
      </c>
    </row>
    <row r="182" spans="1:13">
      <c r="A182" s="1919">
        <v>18</v>
      </c>
      <c r="B182" s="1920">
        <v>8</v>
      </c>
      <c r="C182" s="1914" t="s">
        <v>361</v>
      </c>
      <c r="D182" s="1923">
        <v>251544783.69999999</v>
      </c>
      <c r="E182" s="1923">
        <v>15738453.52</v>
      </c>
      <c r="F182" s="1923">
        <v>15567182.32</v>
      </c>
      <c r="G182" s="1923">
        <v>12178064.73</v>
      </c>
      <c r="H182" s="1924">
        <v>0</v>
      </c>
      <c r="I182" s="1924">
        <v>171271.2</v>
      </c>
      <c r="J182" s="1924">
        <v>0</v>
      </c>
      <c r="K182" s="1916">
        <v>6.3</v>
      </c>
      <c r="L182" s="1909">
        <v>98.9</v>
      </c>
      <c r="M182" s="1910">
        <v>77.400000000000006</v>
      </c>
    </row>
    <row r="183" spans="1:13">
      <c r="A183" s="1919">
        <v>18</v>
      </c>
      <c r="B183" s="1920">
        <v>9</v>
      </c>
      <c r="C183" s="1914" t="s">
        <v>362</v>
      </c>
      <c r="D183" s="1923">
        <v>147364136.13</v>
      </c>
      <c r="E183" s="1923">
        <v>11510360.699999999</v>
      </c>
      <c r="F183" s="1923">
        <v>11491480</v>
      </c>
      <c r="G183" s="1923">
        <v>9359379.0299999993</v>
      </c>
      <c r="H183" s="1924">
        <v>0</v>
      </c>
      <c r="I183" s="1924">
        <v>18880.7</v>
      </c>
      <c r="J183" s="1924">
        <v>18880.7</v>
      </c>
      <c r="K183" s="1916">
        <v>7.8</v>
      </c>
      <c r="L183" s="1909">
        <v>99.8</v>
      </c>
      <c r="M183" s="1910">
        <v>81.3</v>
      </c>
    </row>
    <row r="184" spans="1:13">
      <c r="A184" s="1919">
        <v>18</v>
      </c>
      <c r="B184" s="1920">
        <v>10</v>
      </c>
      <c r="C184" s="1914" t="s">
        <v>363</v>
      </c>
      <c r="D184" s="1923">
        <v>167606765.78999999</v>
      </c>
      <c r="E184" s="1923">
        <v>14940150.82</v>
      </c>
      <c r="F184" s="1923">
        <v>14800387.09</v>
      </c>
      <c r="G184" s="1923">
        <v>11863291.890000001</v>
      </c>
      <c r="H184" s="1924">
        <v>72303.649999999994</v>
      </c>
      <c r="I184" s="1924">
        <v>139763.73000000001</v>
      </c>
      <c r="J184" s="1924">
        <v>71979.600000000006</v>
      </c>
      <c r="K184" s="1916">
        <v>8.9</v>
      </c>
      <c r="L184" s="1909">
        <v>99.1</v>
      </c>
      <c r="M184" s="1910">
        <v>79.400000000000006</v>
      </c>
    </row>
    <row r="185" spans="1:13">
      <c r="A185" s="1919">
        <v>18</v>
      </c>
      <c r="B185" s="1920">
        <v>11</v>
      </c>
      <c r="C185" s="1914" t="s">
        <v>364</v>
      </c>
      <c r="D185" s="1923">
        <v>291153448.11000001</v>
      </c>
      <c r="E185" s="1923">
        <v>22906712.079999998</v>
      </c>
      <c r="F185" s="1923">
        <v>22868920.329999998</v>
      </c>
      <c r="G185" s="1923">
        <v>16016490.82</v>
      </c>
      <c r="H185" s="1924">
        <v>0</v>
      </c>
      <c r="I185" s="1924">
        <v>37791.75</v>
      </c>
      <c r="J185" s="1924">
        <v>246</v>
      </c>
      <c r="K185" s="1916">
        <v>7.9</v>
      </c>
      <c r="L185" s="1909">
        <v>99.8</v>
      </c>
      <c r="M185" s="1910">
        <v>69.900000000000006</v>
      </c>
    </row>
    <row r="186" spans="1:13">
      <c r="A186" s="1919">
        <v>18</v>
      </c>
      <c r="B186" s="1920">
        <v>12</v>
      </c>
      <c r="C186" s="1914" t="s">
        <v>365</v>
      </c>
      <c r="D186" s="1923">
        <v>159687856.38999999</v>
      </c>
      <c r="E186" s="1923">
        <v>24515237.559999999</v>
      </c>
      <c r="F186" s="1923">
        <v>13928081.41</v>
      </c>
      <c r="G186" s="1923">
        <v>10474971.58</v>
      </c>
      <c r="H186" s="1924">
        <v>355831.59</v>
      </c>
      <c r="I186" s="1924">
        <v>10587156.15</v>
      </c>
      <c r="J186" s="1924">
        <v>370825.37</v>
      </c>
      <c r="K186" s="1916">
        <v>15.4</v>
      </c>
      <c r="L186" s="1909">
        <v>56.8</v>
      </c>
      <c r="M186" s="1910">
        <v>42.7</v>
      </c>
    </row>
    <row r="187" spans="1:13">
      <c r="A187" s="1919">
        <v>18</v>
      </c>
      <c r="B187" s="1920">
        <v>13</v>
      </c>
      <c r="C187" s="1914" t="s">
        <v>366</v>
      </c>
      <c r="D187" s="1923">
        <v>147811893.03</v>
      </c>
      <c r="E187" s="1923">
        <v>17826627.920000002</v>
      </c>
      <c r="F187" s="1923">
        <v>17498529.23</v>
      </c>
      <c r="G187" s="1923">
        <v>13720639.85</v>
      </c>
      <c r="H187" s="1924">
        <v>3284.1</v>
      </c>
      <c r="I187" s="1924">
        <v>328098.69</v>
      </c>
      <c r="J187" s="1924">
        <v>0</v>
      </c>
      <c r="K187" s="1916">
        <v>12.1</v>
      </c>
      <c r="L187" s="1909">
        <v>98.2</v>
      </c>
      <c r="M187" s="1910">
        <v>77</v>
      </c>
    </row>
    <row r="188" spans="1:13">
      <c r="A188" s="1919">
        <v>18</v>
      </c>
      <c r="B188" s="1920">
        <v>14</v>
      </c>
      <c r="C188" s="1914" t="s">
        <v>367</v>
      </c>
      <c r="D188" s="1923">
        <v>183055320.27000001</v>
      </c>
      <c r="E188" s="1923">
        <v>18990321.940000001</v>
      </c>
      <c r="F188" s="1923">
        <v>18865935.829999998</v>
      </c>
      <c r="G188" s="1923">
        <v>14943320.18</v>
      </c>
      <c r="H188" s="1924">
        <v>0</v>
      </c>
      <c r="I188" s="1924">
        <v>124386.11</v>
      </c>
      <c r="J188" s="1924">
        <v>0</v>
      </c>
      <c r="K188" s="1916">
        <v>10.4</v>
      </c>
      <c r="L188" s="1909">
        <v>99.3</v>
      </c>
      <c r="M188" s="1910">
        <v>78.7</v>
      </c>
    </row>
    <row r="189" spans="1:13">
      <c r="A189" s="1919">
        <v>18</v>
      </c>
      <c r="B189" s="1920">
        <v>15</v>
      </c>
      <c r="C189" s="1914" t="s">
        <v>368</v>
      </c>
      <c r="D189" s="1923">
        <v>170613693.47999999</v>
      </c>
      <c r="E189" s="1923">
        <v>16195932.49</v>
      </c>
      <c r="F189" s="1923">
        <v>15539961.189999999</v>
      </c>
      <c r="G189" s="1923">
        <v>11558495.560000001</v>
      </c>
      <c r="H189" s="1924">
        <v>10147.5</v>
      </c>
      <c r="I189" s="1924">
        <v>655971.30000000005</v>
      </c>
      <c r="J189" s="1924">
        <v>633093.30000000005</v>
      </c>
      <c r="K189" s="1916">
        <v>9.5</v>
      </c>
      <c r="L189" s="1909">
        <v>95.9</v>
      </c>
      <c r="M189" s="1910">
        <v>71.400000000000006</v>
      </c>
    </row>
    <row r="190" spans="1:13">
      <c r="A190" s="1919">
        <v>18</v>
      </c>
      <c r="B190" s="1920">
        <v>16</v>
      </c>
      <c r="C190" s="1914" t="s">
        <v>369</v>
      </c>
      <c r="D190" s="1923">
        <v>255615242.72999999</v>
      </c>
      <c r="E190" s="1923">
        <v>45989090.369999997</v>
      </c>
      <c r="F190" s="1923">
        <v>45114146.880000003</v>
      </c>
      <c r="G190" s="1923">
        <v>31536141.420000002</v>
      </c>
      <c r="H190" s="1924">
        <v>2501402.31</v>
      </c>
      <c r="I190" s="1924">
        <v>874943.49</v>
      </c>
      <c r="J190" s="1924">
        <v>0</v>
      </c>
      <c r="K190" s="1916">
        <v>18</v>
      </c>
      <c r="L190" s="1909">
        <v>98.1</v>
      </c>
      <c r="M190" s="1910">
        <v>68.599999999999994</v>
      </c>
    </row>
    <row r="191" spans="1:13">
      <c r="A191" s="1919">
        <v>18</v>
      </c>
      <c r="B191" s="1920">
        <v>17</v>
      </c>
      <c r="C191" s="1914" t="s">
        <v>370</v>
      </c>
      <c r="D191" s="1923">
        <v>215213794.91999999</v>
      </c>
      <c r="E191" s="1923">
        <v>21749694.530000001</v>
      </c>
      <c r="F191" s="1923">
        <v>21525352.18</v>
      </c>
      <c r="G191" s="1923">
        <v>16463727.470000001</v>
      </c>
      <c r="H191" s="1924">
        <v>0</v>
      </c>
      <c r="I191" s="1924">
        <v>224342.35</v>
      </c>
      <c r="J191" s="1924">
        <v>0</v>
      </c>
      <c r="K191" s="1916">
        <v>10.1</v>
      </c>
      <c r="L191" s="1909">
        <v>99</v>
      </c>
      <c r="M191" s="1910">
        <v>75.7</v>
      </c>
    </row>
    <row r="192" spans="1:13">
      <c r="A192" s="1919">
        <v>18</v>
      </c>
      <c r="B192" s="1920">
        <v>18</v>
      </c>
      <c r="C192" s="1914" t="s">
        <v>371</v>
      </c>
      <c r="D192" s="1923">
        <v>228148933.50999999</v>
      </c>
      <c r="E192" s="1923">
        <v>17074012.68</v>
      </c>
      <c r="F192" s="1923">
        <v>17053963.68</v>
      </c>
      <c r="G192" s="1923">
        <v>13279261.68</v>
      </c>
      <c r="H192" s="1924">
        <v>0</v>
      </c>
      <c r="I192" s="1924">
        <v>20049</v>
      </c>
      <c r="J192" s="1924">
        <v>0</v>
      </c>
      <c r="K192" s="1916">
        <v>7.5</v>
      </c>
      <c r="L192" s="1909">
        <v>99.9</v>
      </c>
      <c r="M192" s="1910">
        <v>77.8</v>
      </c>
    </row>
    <row r="193" spans="1:13">
      <c r="A193" s="1919">
        <v>18</v>
      </c>
      <c r="B193" s="1920">
        <v>19</v>
      </c>
      <c r="C193" s="1914" t="s">
        <v>372</v>
      </c>
      <c r="D193" s="1923">
        <v>153927059.86000001</v>
      </c>
      <c r="E193" s="1923">
        <v>14993023.1</v>
      </c>
      <c r="F193" s="1923">
        <v>14417398.18</v>
      </c>
      <c r="G193" s="1923">
        <v>11363977.880000001</v>
      </c>
      <c r="H193" s="1924">
        <v>59785</v>
      </c>
      <c r="I193" s="1924">
        <v>575624.92000000004</v>
      </c>
      <c r="J193" s="1924">
        <v>7773.6</v>
      </c>
      <c r="K193" s="1916">
        <v>9.6999999999999993</v>
      </c>
      <c r="L193" s="1909">
        <v>96.2</v>
      </c>
      <c r="M193" s="1910">
        <v>75.8</v>
      </c>
    </row>
    <row r="194" spans="1:13">
      <c r="A194" s="1919">
        <v>18</v>
      </c>
      <c r="B194" s="1920">
        <v>20</v>
      </c>
      <c r="C194" s="1914" t="s">
        <v>373</v>
      </c>
      <c r="D194" s="1923">
        <v>95149747.359999999</v>
      </c>
      <c r="E194" s="1923">
        <v>11284084.039999999</v>
      </c>
      <c r="F194" s="1923">
        <v>10734588.029999999</v>
      </c>
      <c r="G194" s="1923">
        <v>8058143.7800000003</v>
      </c>
      <c r="H194" s="1924">
        <v>0</v>
      </c>
      <c r="I194" s="1924">
        <v>549496.01</v>
      </c>
      <c r="J194" s="1924">
        <v>0</v>
      </c>
      <c r="K194" s="1916">
        <v>11.9</v>
      </c>
      <c r="L194" s="1909">
        <v>95.1</v>
      </c>
      <c r="M194" s="1910">
        <v>71.400000000000006</v>
      </c>
    </row>
    <row r="195" spans="1:13">
      <c r="A195" s="1919">
        <v>18</v>
      </c>
      <c r="B195" s="1920">
        <v>21</v>
      </c>
      <c r="C195" s="1914" t="s">
        <v>374</v>
      </c>
      <c r="D195" s="1923">
        <v>63986629.259999998</v>
      </c>
      <c r="E195" s="1923">
        <v>10352746.93</v>
      </c>
      <c r="F195" s="1923">
        <v>10112564.050000001</v>
      </c>
      <c r="G195" s="1923">
        <v>7199482.4800000004</v>
      </c>
      <c r="H195" s="1924">
        <v>0</v>
      </c>
      <c r="I195" s="1924">
        <v>240182.88</v>
      </c>
      <c r="J195" s="1924">
        <v>0</v>
      </c>
      <c r="K195" s="1916">
        <v>16.2</v>
      </c>
      <c r="L195" s="1909">
        <v>97.7</v>
      </c>
      <c r="M195" s="1910">
        <v>69.5</v>
      </c>
    </row>
    <row r="196" spans="1:13">
      <c r="A196" s="1919">
        <v>20</v>
      </c>
      <c r="B196" s="1920">
        <v>1</v>
      </c>
      <c r="C196" s="1914" t="s">
        <v>375</v>
      </c>
      <c r="D196" s="1923">
        <v>142055192.99000001</v>
      </c>
      <c r="E196" s="1923">
        <v>13419652.52</v>
      </c>
      <c r="F196" s="1923">
        <v>13197071.720000001</v>
      </c>
      <c r="G196" s="1923">
        <v>9500374.4100000001</v>
      </c>
      <c r="H196" s="1924">
        <v>246204.18</v>
      </c>
      <c r="I196" s="1924">
        <v>222580.8</v>
      </c>
      <c r="J196" s="1924">
        <v>222580.8</v>
      </c>
      <c r="K196" s="1916">
        <v>9.4</v>
      </c>
      <c r="L196" s="1909">
        <v>98.3</v>
      </c>
      <c r="M196" s="1910">
        <v>70.8</v>
      </c>
    </row>
    <row r="197" spans="1:13">
      <c r="A197" s="1919">
        <v>20</v>
      </c>
      <c r="B197" s="1920">
        <v>2</v>
      </c>
      <c r="C197" s="1914" t="s">
        <v>376</v>
      </c>
      <c r="D197" s="1923">
        <v>266877688.84999999</v>
      </c>
      <c r="E197" s="1923">
        <v>54089344.380000003</v>
      </c>
      <c r="F197" s="1923">
        <v>33451220.109999999</v>
      </c>
      <c r="G197" s="1923">
        <v>24150242.82</v>
      </c>
      <c r="H197" s="1924">
        <v>183762</v>
      </c>
      <c r="I197" s="1924">
        <v>20638124.27</v>
      </c>
      <c r="J197" s="1924">
        <v>0</v>
      </c>
      <c r="K197" s="1916">
        <v>20.3</v>
      </c>
      <c r="L197" s="1909">
        <v>61.8</v>
      </c>
      <c r="M197" s="1910">
        <v>44.6</v>
      </c>
    </row>
    <row r="198" spans="1:13">
      <c r="A198" s="1919">
        <v>20</v>
      </c>
      <c r="B198" s="1920">
        <v>3</v>
      </c>
      <c r="C198" s="1914" t="s">
        <v>377</v>
      </c>
      <c r="D198" s="1923">
        <v>91951993.819999993</v>
      </c>
      <c r="E198" s="1923">
        <v>14916565.640000001</v>
      </c>
      <c r="F198" s="1923">
        <v>14871855.140000001</v>
      </c>
      <c r="G198" s="1923">
        <v>12405085.4</v>
      </c>
      <c r="H198" s="1924">
        <v>0</v>
      </c>
      <c r="I198" s="1924">
        <v>44710.5</v>
      </c>
      <c r="J198" s="1924">
        <v>0</v>
      </c>
      <c r="K198" s="1916">
        <v>16.2</v>
      </c>
      <c r="L198" s="1909">
        <v>99.7</v>
      </c>
      <c r="M198" s="1910">
        <v>83.2</v>
      </c>
    </row>
    <row r="199" spans="1:13">
      <c r="A199" s="1919">
        <v>20</v>
      </c>
      <c r="B199" s="1920">
        <v>4</v>
      </c>
      <c r="C199" s="1914" t="s">
        <v>378</v>
      </c>
      <c r="D199" s="1923">
        <v>116221511.65000001</v>
      </c>
      <c r="E199" s="1923">
        <v>10621589.380000001</v>
      </c>
      <c r="F199" s="1923">
        <v>10582147.51</v>
      </c>
      <c r="G199" s="1923">
        <v>8251370.5499999998</v>
      </c>
      <c r="H199" s="1924">
        <v>0</v>
      </c>
      <c r="I199" s="1924">
        <v>39441.870000000003</v>
      </c>
      <c r="J199" s="1924">
        <v>0</v>
      </c>
      <c r="K199" s="1916">
        <v>9.1</v>
      </c>
      <c r="L199" s="1909">
        <v>99.6</v>
      </c>
      <c r="M199" s="1910">
        <v>77.7</v>
      </c>
    </row>
    <row r="200" spans="1:13">
      <c r="A200" s="1919">
        <v>20</v>
      </c>
      <c r="B200" s="1920">
        <v>5</v>
      </c>
      <c r="C200" s="1914" t="s">
        <v>379</v>
      </c>
      <c r="D200" s="1923">
        <v>136455711.75</v>
      </c>
      <c r="E200" s="1923">
        <v>13115516.6</v>
      </c>
      <c r="F200" s="1923">
        <v>12235193.77</v>
      </c>
      <c r="G200" s="1923">
        <v>9412089.4100000001</v>
      </c>
      <c r="H200" s="1924">
        <v>0</v>
      </c>
      <c r="I200" s="1924">
        <v>880322.83</v>
      </c>
      <c r="J200" s="1924">
        <v>0</v>
      </c>
      <c r="K200" s="1916">
        <v>9.6</v>
      </c>
      <c r="L200" s="1909">
        <v>93.3</v>
      </c>
      <c r="M200" s="1910">
        <v>71.8</v>
      </c>
    </row>
    <row r="201" spans="1:13">
      <c r="A201" s="1919">
        <v>20</v>
      </c>
      <c r="B201" s="1920">
        <v>6</v>
      </c>
      <c r="C201" s="1914" t="s">
        <v>380</v>
      </c>
      <c r="D201" s="1923">
        <v>72451809.140000001</v>
      </c>
      <c r="E201" s="1923">
        <v>10855380.550000001</v>
      </c>
      <c r="F201" s="1923">
        <v>10855380.550000001</v>
      </c>
      <c r="G201" s="1923">
        <v>7737623.9500000002</v>
      </c>
      <c r="H201" s="1924">
        <v>7155.28</v>
      </c>
      <c r="I201" s="1924">
        <v>0</v>
      </c>
      <c r="J201" s="1924">
        <v>0</v>
      </c>
      <c r="K201" s="1916">
        <v>15</v>
      </c>
      <c r="L201" s="1909">
        <v>100</v>
      </c>
      <c r="M201" s="1910">
        <v>71.3</v>
      </c>
    </row>
    <row r="202" spans="1:13">
      <c r="A202" s="1919">
        <v>20</v>
      </c>
      <c r="B202" s="1920">
        <v>7</v>
      </c>
      <c r="C202" s="1914" t="s">
        <v>381</v>
      </c>
      <c r="D202" s="1923">
        <v>99197198.390000001</v>
      </c>
      <c r="E202" s="1923">
        <v>14702517.369999999</v>
      </c>
      <c r="F202" s="1923">
        <v>14123353.58</v>
      </c>
      <c r="G202" s="1923">
        <v>10303560.07</v>
      </c>
      <c r="H202" s="1924">
        <v>0</v>
      </c>
      <c r="I202" s="1924">
        <v>579163.79</v>
      </c>
      <c r="J202" s="1924">
        <v>0</v>
      </c>
      <c r="K202" s="1916">
        <v>14.8</v>
      </c>
      <c r="L202" s="1909">
        <v>96.1</v>
      </c>
      <c r="M202" s="1910">
        <v>70.099999999999994</v>
      </c>
    </row>
    <row r="203" spans="1:13">
      <c r="A203" s="1919">
        <v>20</v>
      </c>
      <c r="B203" s="1920">
        <v>8</v>
      </c>
      <c r="C203" s="1914" t="s">
        <v>382</v>
      </c>
      <c r="D203" s="1923">
        <v>104010935.5</v>
      </c>
      <c r="E203" s="1923">
        <v>8077150.6200000001</v>
      </c>
      <c r="F203" s="1923">
        <v>7989150.6200000001</v>
      </c>
      <c r="G203" s="1923">
        <v>6012993.0700000003</v>
      </c>
      <c r="H203" s="1924">
        <v>0</v>
      </c>
      <c r="I203" s="1924">
        <v>88000</v>
      </c>
      <c r="J203" s="1924">
        <v>0</v>
      </c>
      <c r="K203" s="1916">
        <v>7.8</v>
      </c>
      <c r="L203" s="1909">
        <v>98.9</v>
      </c>
      <c r="M203" s="1910">
        <v>74.400000000000006</v>
      </c>
    </row>
    <row r="204" spans="1:13">
      <c r="A204" s="1919">
        <v>20</v>
      </c>
      <c r="B204" s="1920">
        <v>9</v>
      </c>
      <c r="C204" s="1914" t="s">
        <v>383</v>
      </c>
      <c r="D204" s="1923">
        <v>62192841.270000003</v>
      </c>
      <c r="E204" s="1923">
        <v>6289547.7199999997</v>
      </c>
      <c r="F204" s="1923">
        <v>6289547.7199999997</v>
      </c>
      <c r="G204" s="1923">
        <v>4475863.28</v>
      </c>
      <c r="H204" s="1924">
        <v>0</v>
      </c>
      <c r="I204" s="1924">
        <v>0</v>
      </c>
      <c r="J204" s="1924">
        <v>0</v>
      </c>
      <c r="K204" s="1916">
        <v>10.1</v>
      </c>
      <c r="L204" s="1909">
        <v>100</v>
      </c>
      <c r="M204" s="1910">
        <v>71.2</v>
      </c>
    </row>
    <row r="205" spans="1:13">
      <c r="A205" s="1919">
        <v>20</v>
      </c>
      <c r="B205" s="1920">
        <v>10</v>
      </c>
      <c r="C205" s="1914" t="s">
        <v>384</v>
      </c>
      <c r="D205" s="1923">
        <v>270592527.19999999</v>
      </c>
      <c r="E205" s="1923">
        <v>11279150.310000001</v>
      </c>
      <c r="F205" s="1923">
        <v>11279150.310000001</v>
      </c>
      <c r="G205" s="1923">
        <v>9027055.9000000004</v>
      </c>
      <c r="H205" s="1924">
        <v>0</v>
      </c>
      <c r="I205" s="1924">
        <v>0</v>
      </c>
      <c r="J205" s="1924">
        <v>0</v>
      </c>
      <c r="K205" s="1916">
        <v>4.2</v>
      </c>
      <c r="L205" s="1909">
        <v>100</v>
      </c>
      <c r="M205" s="1910">
        <v>80</v>
      </c>
    </row>
    <row r="206" spans="1:13">
      <c r="A206" s="1919">
        <v>20</v>
      </c>
      <c r="B206" s="1920">
        <v>11</v>
      </c>
      <c r="C206" s="1914" t="s">
        <v>385</v>
      </c>
      <c r="D206" s="1923">
        <v>189833967.94999999</v>
      </c>
      <c r="E206" s="1923">
        <v>21182131.879999999</v>
      </c>
      <c r="F206" s="1923">
        <v>20780192.879999999</v>
      </c>
      <c r="G206" s="1923">
        <v>16738839.630000001</v>
      </c>
      <c r="H206" s="1924">
        <v>0</v>
      </c>
      <c r="I206" s="1924">
        <v>401939</v>
      </c>
      <c r="J206" s="1924">
        <v>0</v>
      </c>
      <c r="K206" s="1916">
        <v>11.2</v>
      </c>
      <c r="L206" s="1909">
        <v>98.1</v>
      </c>
      <c r="M206" s="1910">
        <v>79</v>
      </c>
    </row>
    <row r="207" spans="1:13">
      <c r="A207" s="1919">
        <v>20</v>
      </c>
      <c r="B207" s="1920">
        <v>12</v>
      </c>
      <c r="C207" s="1914" t="s">
        <v>386</v>
      </c>
      <c r="D207" s="1923">
        <v>78690723.510000005</v>
      </c>
      <c r="E207" s="1923">
        <v>10570353.779999999</v>
      </c>
      <c r="F207" s="1923">
        <v>10570353.779999999</v>
      </c>
      <c r="G207" s="1923">
        <v>7489420.4100000001</v>
      </c>
      <c r="H207" s="1924">
        <v>0</v>
      </c>
      <c r="I207" s="1924">
        <v>0</v>
      </c>
      <c r="J207" s="1924">
        <v>0</v>
      </c>
      <c r="K207" s="1916">
        <v>13.4</v>
      </c>
      <c r="L207" s="1909">
        <v>100</v>
      </c>
      <c r="M207" s="1910">
        <v>70.900000000000006</v>
      </c>
    </row>
    <row r="208" spans="1:13">
      <c r="A208" s="1919">
        <v>20</v>
      </c>
      <c r="B208" s="1920">
        <v>13</v>
      </c>
      <c r="C208" s="1914" t="s">
        <v>387</v>
      </c>
      <c r="D208" s="1923">
        <v>134656760.50999999</v>
      </c>
      <c r="E208" s="1923">
        <v>16555939.07</v>
      </c>
      <c r="F208" s="1923">
        <v>11732301.65</v>
      </c>
      <c r="G208" s="1923">
        <v>8357150.7400000002</v>
      </c>
      <c r="H208" s="1924">
        <v>0</v>
      </c>
      <c r="I208" s="1924">
        <v>4823637.42</v>
      </c>
      <c r="J208" s="1924">
        <v>0</v>
      </c>
      <c r="K208" s="1916">
        <v>12.3</v>
      </c>
      <c r="L208" s="1909">
        <v>70.900000000000006</v>
      </c>
      <c r="M208" s="1910">
        <v>50.5</v>
      </c>
    </row>
    <row r="209" spans="1:13">
      <c r="A209" s="1919">
        <v>20</v>
      </c>
      <c r="B209" s="1920">
        <v>14</v>
      </c>
      <c r="C209" s="1914" t="s">
        <v>388</v>
      </c>
      <c r="D209" s="1923">
        <v>88424357.409999996</v>
      </c>
      <c r="E209" s="1923">
        <v>9313465.3900000006</v>
      </c>
      <c r="F209" s="1923">
        <v>9313465.3900000006</v>
      </c>
      <c r="G209" s="1923">
        <v>7205986.5800000001</v>
      </c>
      <c r="H209" s="1924">
        <v>0</v>
      </c>
      <c r="I209" s="1924">
        <v>0</v>
      </c>
      <c r="J209" s="1924">
        <v>0</v>
      </c>
      <c r="K209" s="1916">
        <v>10.5</v>
      </c>
      <c r="L209" s="1909">
        <v>100</v>
      </c>
      <c r="M209" s="1910">
        <v>77.400000000000006</v>
      </c>
    </row>
    <row r="210" spans="1:13">
      <c r="A210" s="1919">
        <v>22</v>
      </c>
      <c r="B210" s="1920">
        <v>1</v>
      </c>
      <c r="C210" s="1914" t="s">
        <v>389</v>
      </c>
      <c r="D210" s="1923">
        <v>180897945.06</v>
      </c>
      <c r="E210" s="1923">
        <v>15611530.800000001</v>
      </c>
      <c r="F210" s="1923">
        <v>15182981.029999999</v>
      </c>
      <c r="G210" s="1923">
        <v>10712169.789999999</v>
      </c>
      <c r="H210" s="1924">
        <v>36702.050000000003</v>
      </c>
      <c r="I210" s="1924">
        <v>428549.77</v>
      </c>
      <c r="J210" s="1924">
        <v>36285</v>
      </c>
      <c r="K210" s="1916">
        <v>8.6</v>
      </c>
      <c r="L210" s="1909">
        <v>97.3</v>
      </c>
      <c r="M210" s="1910">
        <v>68.599999999999994</v>
      </c>
    </row>
    <row r="211" spans="1:13">
      <c r="A211" s="1919">
        <v>22</v>
      </c>
      <c r="B211" s="1920">
        <v>2</v>
      </c>
      <c r="C211" s="1914" t="s">
        <v>390</v>
      </c>
      <c r="D211" s="1923">
        <v>272793816.99000001</v>
      </c>
      <c r="E211" s="1923">
        <v>17876751.260000002</v>
      </c>
      <c r="F211" s="1923">
        <v>17421415.940000001</v>
      </c>
      <c r="G211" s="1923">
        <v>12465374.539999999</v>
      </c>
      <c r="H211" s="1924">
        <v>0</v>
      </c>
      <c r="I211" s="1924">
        <v>455335.32</v>
      </c>
      <c r="J211" s="1924">
        <v>455335.32</v>
      </c>
      <c r="K211" s="1916">
        <v>6.6</v>
      </c>
      <c r="L211" s="1909">
        <v>97.5</v>
      </c>
      <c r="M211" s="1910">
        <v>69.7</v>
      </c>
    </row>
    <row r="212" spans="1:13">
      <c r="A212" s="1919">
        <v>22</v>
      </c>
      <c r="B212" s="1920">
        <v>3</v>
      </c>
      <c r="C212" s="1914" t="s">
        <v>391</v>
      </c>
      <c r="D212" s="1923">
        <v>174651315.37</v>
      </c>
      <c r="E212" s="1923">
        <v>15462919.68</v>
      </c>
      <c r="F212" s="1923">
        <v>15462919.68</v>
      </c>
      <c r="G212" s="1923">
        <v>12215329.08</v>
      </c>
      <c r="H212" s="1924">
        <v>6850.8</v>
      </c>
      <c r="I212" s="1924">
        <v>0</v>
      </c>
      <c r="J212" s="1924">
        <v>0</v>
      </c>
      <c r="K212" s="1916">
        <v>8.9</v>
      </c>
      <c r="L212" s="1909">
        <v>100</v>
      </c>
      <c r="M212" s="1910">
        <v>79</v>
      </c>
    </row>
    <row r="213" spans="1:13">
      <c r="A213" s="1919">
        <v>22</v>
      </c>
      <c r="B213" s="1920">
        <v>4</v>
      </c>
      <c r="C213" s="1914" t="s">
        <v>392</v>
      </c>
      <c r="D213" s="1923">
        <v>212936699.47</v>
      </c>
      <c r="E213" s="1923">
        <v>22651928.039999999</v>
      </c>
      <c r="F213" s="1923">
        <v>22584794.350000001</v>
      </c>
      <c r="G213" s="1923">
        <v>15716151.91</v>
      </c>
      <c r="H213" s="1924">
        <v>0</v>
      </c>
      <c r="I213" s="1924">
        <v>67133.69</v>
      </c>
      <c r="J213" s="1924">
        <v>0</v>
      </c>
      <c r="K213" s="1916">
        <v>10.6</v>
      </c>
      <c r="L213" s="1909">
        <v>99.7</v>
      </c>
      <c r="M213" s="1910">
        <v>69.400000000000006</v>
      </c>
    </row>
    <row r="214" spans="1:13">
      <c r="A214" s="1919">
        <v>22</v>
      </c>
      <c r="B214" s="1920">
        <v>5</v>
      </c>
      <c r="C214" s="1914" t="s">
        <v>393</v>
      </c>
      <c r="D214" s="1923">
        <v>284197276.57999998</v>
      </c>
      <c r="E214" s="1923">
        <v>36401206.310000002</v>
      </c>
      <c r="F214" s="1923">
        <v>36384601.310000002</v>
      </c>
      <c r="G214" s="1923">
        <v>25844754.25</v>
      </c>
      <c r="H214" s="1924">
        <v>0</v>
      </c>
      <c r="I214" s="1924">
        <v>16605</v>
      </c>
      <c r="J214" s="1924">
        <v>0</v>
      </c>
      <c r="K214" s="1916">
        <v>12.8</v>
      </c>
      <c r="L214" s="1909">
        <v>100</v>
      </c>
      <c r="M214" s="1910">
        <v>71</v>
      </c>
    </row>
    <row r="215" spans="1:13">
      <c r="A215" s="1919">
        <v>22</v>
      </c>
      <c r="B215" s="1920">
        <v>6</v>
      </c>
      <c r="C215" s="1914" t="s">
        <v>394</v>
      </c>
      <c r="D215" s="1923">
        <v>169389789.75999999</v>
      </c>
      <c r="E215" s="1923">
        <v>14721721.720000001</v>
      </c>
      <c r="F215" s="1923">
        <v>14527246.42</v>
      </c>
      <c r="G215" s="1923">
        <v>10475665.859999999</v>
      </c>
      <c r="H215" s="1924">
        <v>85475.21</v>
      </c>
      <c r="I215" s="1924">
        <v>194475.3</v>
      </c>
      <c r="J215" s="1924">
        <v>0</v>
      </c>
      <c r="K215" s="1916">
        <v>8.6999999999999993</v>
      </c>
      <c r="L215" s="1909">
        <v>98.7</v>
      </c>
      <c r="M215" s="1910">
        <v>71.2</v>
      </c>
    </row>
    <row r="216" spans="1:13">
      <c r="A216" s="1919">
        <v>22</v>
      </c>
      <c r="B216" s="1920">
        <v>7</v>
      </c>
      <c r="C216" s="1914" t="s">
        <v>395</v>
      </c>
      <c r="D216" s="1923">
        <v>170011749.97999999</v>
      </c>
      <c r="E216" s="1923">
        <v>15621101.09</v>
      </c>
      <c r="F216" s="1923">
        <v>15460212.23</v>
      </c>
      <c r="G216" s="1923">
        <v>11335967.52</v>
      </c>
      <c r="H216" s="1924">
        <v>48120</v>
      </c>
      <c r="I216" s="1924">
        <v>160888.85999999999</v>
      </c>
      <c r="J216" s="1924">
        <v>143910</v>
      </c>
      <c r="K216" s="1916">
        <v>9.1999999999999993</v>
      </c>
      <c r="L216" s="1909">
        <v>99</v>
      </c>
      <c r="M216" s="1910">
        <v>72.599999999999994</v>
      </c>
    </row>
    <row r="217" spans="1:13">
      <c r="A217" s="1919">
        <v>22</v>
      </c>
      <c r="B217" s="1920">
        <v>8</v>
      </c>
      <c r="C217" s="1914" t="s">
        <v>396</v>
      </c>
      <c r="D217" s="1923">
        <v>174216724.44999999</v>
      </c>
      <c r="E217" s="1923">
        <v>26899076.719999999</v>
      </c>
      <c r="F217" s="1923">
        <v>14742603.17</v>
      </c>
      <c r="G217" s="1923">
        <v>10416949.99</v>
      </c>
      <c r="H217" s="1924">
        <v>0</v>
      </c>
      <c r="I217" s="1924">
        <v>12156473.550000001</v>
      </c>
      <c r="J217" s="1924">
        <v>0</v>
      </c>
      <c r="K217" s="1916">
        <v>15.4</v>
      </c>
      <c r="L217" s="1909">
        <v>54.8</v>
      </c>
      <c r="M217" s="1910">
        <v>38.700000000000003</v>
      </c>
    </row>
    <row r="218" spans="1:13">
      <c r="A218" s="1919">
        <v>22</v>
      </c>
      <c r="B218" s="1920">
        <v>9</v>
      </c>
      <c r="C218" s="1914" t="s">
        <v>397</v>
      </c>
      <c r="D218" s="1923">
        <v>147320567.71000001</v>
      </c>
      <c r="E218" s="1923">
        <v>11755463.27</v>
      </c>
      <c r="F218" s="1923">
        <v>11755463.27</v>
      </c>
      <c r="G218" s="1923">
        <v>8762400.1400000006</v>
      </c>
      <c r="H218" s="1924">
        <v>0</v>
      </c>
      <c r="I218" s="1924">
        <v>0</v>
      </c>
      <c r="J218" s="1924">
        <v>0</v>
      </c>
      <c r="K218" s="1916">
        <v>8</v>
      </c>
      <c r="L218" s="1909">
        <v>100</v>
      </c>
      <c r="M218" s="1910">
        <v>74.5</v>
      </c>
    </row>
    <row r="219" spans="1:13">
      <c r="A219" s="1919">
        <v>22</v>
      </c>
      <c r="B219" s="1920">
        <v>10</v>
      </c>
      <c r="C219" s="1914" t="s">
        <v>322</v>
      </c>
      <c r="D219" s="1923">
        <v>91554627.819999993</v>
      </c>
      <c r="E219" s="1923">
        <v>10821215.710000001</v>
      </c>
      <c r="F219" s="1923">
        <v>10821215.710000001</v>
      </c>
      <c r="G219" s="1923">
        <v>7849126.8300000001</v>
      </c>
      <c r="H219" s="1924">
        <v>0</v>
      </c>
      <c r="I219" s="1924">
        <v>0</v>
      </c>
      <c r="J219" s="1924">
        <v>0</v>
      </c>
      <c r="K219" s="1916">
        <v>11.8</v>
      </c>
      <c r="L219" s="1909">
        <v>100</v>
      </c>
      <c r="M219" s="1910">
        <v>72.5</v>
      </c>
    </row>
    <row r="220" spans="1:13">
      <c r="A220" s="1919">
        <v>22</v>
      </c>
      <c r="B220" s="1920">
        <v>11</v>
      </c>
      <c r="C220" s="1914" t="s">
        <v>398</v>
      </c>
      <c r="D220" s="1923">
        <v>161454332.21000001</v>
      </c>
      <c r="E220" s="1923">
        <v>17958656.449999999</v>
      </c>
      <c r="F220" s="1923">
        <v>17734957.460000001</v>
      </c>
      <c r="G220" s="1923">
        <v>13252415.51</v>
      </c>
      <c r="H220" s="1924">
        <v>121770.12</v>
      </c>
      <c r="I220" s="1924">
        <v>223698.99</v>
      </c>
      <c r="J220" s="1924">
        <v>0</v>
      </c>
      <c r="K220" s="1916">
        <v>11.1</v>
      </c>
      <c r="L220" s="1909">
        <v>98.8</v>
      </c>
      <c r="M220" s="1910">
        <v>73.8</v>
      </c>
    </row>
    <row r="221" spans="1:13">
      <c r="A221" s="1919">
        <v>22</v>
      </c>
      <c r="B221" s="1920">
        <v>12</v>
      </c>
      <c r="C221" s="1914" t="s">
        <v>399</v>
      </c>
      <c r="D221" s="1923">
        <v>233654031.80000001</v>
      </c>
      <c r="E221" s="1923">
        <v>21661348.07</v>
      </c>
      <c r="F221" s="1923">
        <v>21234752.57</v>
      </c>
      <c r="G221" s="1923">
        <v>15050609.050000001</v>
      </c>
      <c r="H221" s="1924">
        <v>4250</v>
      </c>
      <c r="I221" s="1924">
        <v>426595.5</v>
      </c>
      <c r="J221" s="1924">
        <v>46432.5</v>
      </c>
      <c r="K221" s="1916">
        <v>9.3000000000000007</v>
      </c>
      <c r="L221" s="1909">
        <v>98</v>
      </c>
      <c r="M221" s="1910">
        <v>69.5</v>
      </c>
    </row>
    <row r="222" spans="1:13">
      <c r="A222" s="1919">
        <v>22</v>
      </c>
      <c r="B222" s="1920">
        <v>13</v>
      </c>
      <c r="C222" s="1914" t="s">
        <v>400</v>
      </c>
      <c r="D222" s="1923">
        <v>301433536.81</v>
      </c>
      <c r="E222" s="1923">
        <v>27692004.600000001</v>
      </c>
      <c r="F222" s="1923">
        <v>27620705.800000001</v>
      </c>
      <c r="G222" s="1923">
        <v>20438089.059999999</v>
      </c>
      <c r="H222" s="1924">
        <v>0</v>
      </c>
      <c r="I222" s="1924">
        <v>71298.8</v>
      </c>
      <c r="J222" s="1924">
        <v>0</v>
      </c>
      <c r="K222" s="1916">
        <v>9.1999999999999993</v>
      </c>
      <c r="L222" s="1909">
        <v>99.7</v>
      </c>
      <c r="M222" s="1910">
        <v>73.8</v>
      </c>
    </row>
    <row r="223" spans="1:13">
      <c r="A223" s="1919">
        <v>22</v>
      </c>
      <c r="B223" s="1920">
        <v>14</v>
      </c>
      <c r="C223" s="1914" t="s">
        <v>401</v>
      </c>
      <c r="D223" s="1923">
        <v>272828365.07999998</v>
      </c>
      <c r="E223" s="1923">
        <v>20837518.079999998</v>
      </c>
      <c r="F223" s="1923">
        <v>19943105.399999999</v>
      </c>
      <c r="G223" s="1923">
        <v>14043736.08</v>
      </c>
      <c r="H223" s="1924">
        <v>0</v>
      </c>
      <c r="I223" s="1924">
        <v>894412.68</v>
      </c>
      <c r="J223" s="1924">
        <v>294136</v>
      </c>
      <c r="K223" s="1916">
        <v>7.6</v>
      </c>
      <c r="L223" s="1909">
        <v>95.7</v>
      </c>
      <c r="M223" s="1910">
        <v>67.400000000000006</v>
      </c>
    </row>
    <row r="224" spans="1:13">
      <c r="A224" s="1919">
        <v>22</v>
      </c>
      <c r="B224" s="1920">
        <v>15</v>
      </c>
      <c r="C224" s="1914" t="s">
        <v>402</v>
      </c>
      <c r="D224" s="1923">
        <v>384677819.54000002</v>
      </c>
      <c r="E224" s="1923">
        <v>32575515</v>
      </c>
      <c r="F224" s="1923">
        <v>32132230.550000001</v>
      </c>
      <c r="G224" s="1923">
        <v>25356008.510000002</v>
      </c>
      <c r="H224" s="1924">
        <v>0</v>
      </c>
      <c r="I224" s="1924">
        <v>443284.45</v>
      </c>
      <c r="J224" s="1924">
        <v>0</v>
      </c>
      <c r="K224" s="1916">
        <v>8.5</v>
      </c>
      <c r="L224" s="1909">
        <v>98.6</v>
      </c>
      <c r="M224" s="1910">
        <v>77.8</v>
      </c>
    </row>
    <row r="225" spans="1:13">
      <c r="A225" s="1919">
        <v>22</v>
      </c>
      <c r="B225" s="1920">
        <v>16</v>
      </c>
      <c r="C225" s="1914" t="s">
        <v>403</v>
      </c>
      <c r="D225" s="1923">
        <v>92503096.840000004</v>
      </c>
      <c r="E225" s="1923">
        <v>7209710.6399999997</v>
      </c>
      <c r="F225" s="1923">
        <v>7149149.2199999997</v>
      </c>
      <c r="G225" s="1923">
        <v>5255022.83</v>
      </c>
      <c r="H225" s="1924">
        <v>0</v>
      </c>
      <c r="I225" s="1924">
        <v>60561.42</v>
      </c>
      <c r="J225" s="1924">
        <v>0</v>
      </c>
      <c r="K225" s="1916">
        <v>7.8</v>
      </c>
      <c r="L225" s="1909">
        <v>99.2</v>
      </c>
      <c r="M225" s="1910">
        <v>72.900000000000006</v>
      </c>
    </row>
    <row r="226" spans="1:13">
      <c r="A226" s="1919">
        <v>24</v>
      </c>
      <c r="B226" s="1920">
        <v>1</v>
      </c>
      <c r="C226" s="1914" t="s">
        <v>404</v>
      </c>
      <c r="D226" s="1923">
        <v>222277796.05000001</v>
      </c>
      <c r="E226" s="1923">
        <v>32641369.359999999</v>
      </c>
      <c r="F226" s="1923">
        <v>32474685.719999999</v>
      </c>
      <c r="G226" s="1923">
        <v>23797724.73</v>
      </c>
      <c r="H226" s="1924">
        <v>0</v>
      </c>
      <c r="I226" s="1924">
        <v>166683.64000000001</v>
      </c>
      <c r="J226" s="1924">
        <v>0</v>
      </c>
      <c r="K226" s="1916">
        <v>14.7</v>
      </c>
      <c r="L226" s="1909">
        <v>99.5</v>
      </c>
      <c r="M226" s="1910">
        <v>72.900000000000006</v>
      </c>
    </row>
    <row r="227" spans="1:13">
      <c r="A227" s="1919">
        <v>24</v>
      </c>
      <c r="B227" s="1920">
        <v>2</v>
      </c>
      <c r="C227" s="1914" t="s">
        <v>377</v>
      </c>
      <c r="D227" s="1923">
        <v>218699249.16</v>
      </c>
      <c r="E227" s="1923">
        <v>36479421.82</v>
      </c>
      <c r="F227" s="1923">
        <v>35385914.719999999</v>
      </c>
      <c r="G227" s="1923">
        <v>24068129.739999998</v>
      </c>
      <c r="H227" s="1924">
        <v>262823.38</v>
      </c>
      <c r="I227" s="1924">
        <v>1093507.1000000001</v>
      </c>
      <c r="J227" s="1924">
        <v>270723</v>
      </c>
      <c r="K227" s="1916">
        <v>16.7</v>
      </c>
      <c r="L227" s="1909">
        <v>97</v>
      </c>
      <c r="M227" s="1910">
        <v>66</v>
      </c>
    </row>
    <row r="228" spans="1:13">
      <c r="A228" s="1919">
        <v>24</v>
      </c>
      <c r="B228" s="1920">
        <v>3</v>
      </c>
      <c r="C228" s="1914" t="s">
        <v>405</v>
      </c>
      <c r="D228" s="1923">
        <v>383389559.70999998</v>
      </c>
      <c r="E228" s="1923">
        <v>25547867.239999998</v>
      </c>
      <c r="F228" s="1923">
        <v>24887049.649999999</v>
      </c>
      <c r="G228" s="1923">
        <v>16186711.060000001</v>
      </c>
      <c r="H228" s="1924">
        <v>120215</v>
      </c>
      <c r="I228" s="1924">
        <v>660817.59</v>
      </c>
      <c r="J228" s="1924">
        <v>149999.5</v>
      </c>
      <c r="K228" s="1916">
        <v>6.7</v>
      </c>
      <c r="L228" s="1909">
        <v>97.4</v>
      </c>
      <c r="M228" s="1910">
        <v>63.4</v>
      </c>
    </row>
    <row r="229" spans="1:13">
      <c r="A229" s="1919">
        <v>24</v>
      </c>
      <c r="B229" s="1920">
        <v>4</v>
      </c>
      <c r="C229" s="1914" t="s">
        <v>406</v>
      </c>
      <c r="D229" s="1923">
        <v>215485536.55000001</v>
      </c>
      <c r="E229" s="1923">
        <v>36063387.840000004</v>
      </c>
      <c r="F229" s="1923">
        <v>35495092.009999998</v>
      </c>
      <c r="G229" s="1923">
        <v>28182331.030000001</v>
      </c>
      <c r="H229" s="1924">
        <v>0</v>
      </c>
      <c r="I229" s="1924">
        <v>568295.82999999996</v>
      </c>
      <c r="J229" s="1924">
        <v>0</v>
      </c>
      <c r="K229" s="1916">
        <v>16.7</v>
      </c>
      <c r="L229" s="1909">
        <v>98.4</v>
      </c>
      <c r="M229" s="1910">
        <v>78.099999999999994</v>
      </c>
    </row>
    <row r="230" spans="1:13">
      <c r="A230" s="1919">
        <v>24</v>
      </c>
      <c r="B230" s="1920">
        <v>5</v>
      </c>
      <c r="C230" s="1914" t="s">
        <v>407</v>
      </c>
      <c r="D230" s="1923">
        <v>182050300.40000001</v>
      </c>
      <c r="E230" s="1923">
        <v>27594804.010000002</v>
      </c>
      <c r="F230" s="1923">
        <v>26451282.350000001</v>
      </c>
      <c r="G230" s="1923">
        <v>20061476.149999999</v>
      </c>
      <c r="H230" s="1924">
        <v>252866.56</v>
      </c>
      <c r="I230" s="1924">
        <v>1143521.6599999999</v>
      </c>
      <c r="J230" s="1924">
        <v>778630.16</v>
      </c>
      <c r="K230" s="1916">
        <v>15.2</v>
      </c>
      <c r="L230" s="1909">
        <v>95.9</v>
      </c>
      <c r="M230" s="1910">
        <v>72.7</v>
      </c>
    </row>
    <row r="231" spans="1:13">
      <c r="A231" s="1919">
        <v>24</v>
      </c>
      <c r="B231" s="1920">
        <v>6</v>
      </c>
      <c r="C231" s="1914" t="s">
        <v>408</v>
      </c>
      <c r="D231" s="1923">
        <v>122910636.19</v>
      </c>
      <c r="E231" s="1923">
        <v>19411508.649999999</v>
      </c>
      <c r="F231" s="1923">
        <v>19218516.25</v>
      </c>
      <c r="G231" s="1923">
        <v>14554813.15</v>
      </c>
      <c r="H231" s="1924">
        <v>6735.48</v>
      </c>
      <c r="I231" s="1924">
        <v>192992.4</v>
      </c>
      <c r="J231" s="1924">
        <v>0</v>
      </c>
      <c r="K231" s="1916">
        <v>15.8</v>
      </c>
      <c r="L231" s="1909">
        <v>99</v>
      </c>
      <c r="M231" s="1910">
        <v>75</v>
      </c>
    </row>
    <row r="232" spans="1:13">
      <c r="A232" s="1919">
        <v>24</v>
      </c>
      <c r="B232" s="1920">
        <v>7</v>
      </c>
      <c r="C232" s="1914" t="s">
        <v>409</v>
      </c>
      <c r="D232" s="1923">
        <v>189068758.56999999</v>
      </c>
      <c r="E232" s="1923">
        <v>18289693.440000001</v>
      </c>
      <c r="F232" s="1923">
        <v>17926373.440000001</v>
      </c>
      <c r="G232" s="1923">
        <v>13281831.699999999</v>
      </c>
      <c r="H232" s="1924">
        <v>0</v>
      </c>
      <c r="I232" s="1924">
        <v>363320</v>
      </c>
      <c r="J232" s="1924">
        <v>0</v>
      </c>
      <c r="K232" s="1916">
        <v>9.6999999999999993</v>
      </c>
      <c r="L232" s="1909">
        <v>98</v>
      </c>
      <c r="M232" s="1910">
        <v>72.599999999999994</v>
      </c>
    </row>
    <row r="233" spans="1:13">
      <c r="A233" s="1919">
        <v>24</v>
      </c>
      <c r="B233" s="1920">
        <v>8</v>
      </c>
      <c r="C233" s="1914" t="s">
        <v>410</v>
      </c>
      <c r="D233" s="1923">
        <v>194774941.97</v>
      </c>
      <c r="E233" s="1923">
        <v>25935022.920000002</v>
      </c>
      <c r="F233" s="1923">
        <v>25292936.539999999</v>
      </c>
      <c r="G233" s="1923">
        <v>19223704.460000001</v>
      </c>
      <c r="H233" s="1924">
        <v>14760</v>
      </c>
      <c r="I233" s="1924">
        <v>642086.38</v>
      </c>
      <c r="J233" s="1924">
        <v>140835</v>
      </c>
      <c r="K233" s="1916">
        <v>13.3</v>
      </c>
      <c r="L233" s="1909">
        <v>97.5</v>
      </c>
      <c r="M233" s="1910">
        <v>74.099999999999994</v>
      </c>
    </row>
    <row r="234" spans="1:13">
      <c r="A234" s="1919">
        <v>24</v>
      </c>
      <c r="B234" s="1920">
        <v>9</v>
      </c>
      <c r="C234" s="1914" t="s">
        <v>411</v>
      </c>
      <c r="D234" s="1923">
        <v>177657710.03</v>
      </c>
      <c r="E234" s="1923">
        <v>22308044.34</v>
      </c>
      <c r="F234" s="1923">
        <v>19380271.140000001</v>
      </c>
      <c r="G234" s="1923">
        <v>14251305.619999999</v>
      </c>
      <c r="H234" s="1924">
        <v>0</v>
      </c>
      <c r="I234" s="1924">
        <v>2927773.2</v>
      </c>
      <c r="J234" s="1924">
        <v>330799.21999999997</v>
      </c>
      <c r="K234" s="1916">
        <v>12.6</v>
      </c>
      <c r="L234" s="1909">
        <v>86.9</v>
      </c>
      <c r="M234" s="1910">
        <v>63.9</v>
      </c>
    </row>
    <row r="235" spans="1:13">
      <c r="A235" s="1919">
        <v>24</v>
      </c>
      <c r="B235" s="1920">
        <v>10</v>
      </c>
      <c r="C235" s="1914" t="s">
        <v>412</v>
      </c>
      <c r="D235" s="1923">
        <v>181445910.15000001</v>
      </c>
      <c r="E235" s="1923">
        <v>28413841.34</v>
      </c>
      <c r="F235" s="1923">
        <v>28331351.899999999</v>
      </c>
      <c r="G235" s="1923">
        <v>21955058.920000002</v>
      </c>
      <c r="H235" s="1924">
        <v>18450</v>
      </c>
      <c r="I235" s="1924">
        <v>82489.440000000002</v>
      </c>
      <c r="J235" s="1924">
        <v>0</v>
      </c>
      <c r="K235" s="1916">
        <v>15.7</v>
      </c>
      <c r="L235" s="1909">
        <v>99.7</v>
      </c>
      <c r="M235" s="1910">
        <v>77.3</v>
      </c>
    </row>
    <row r="236" spans="1:13">
      <c r="A236" s="1919">
        <v>24</v>
      </c>
      <c r="B236" s="1920">
        <v>11</v>
      </c>
      <c r="C236" s="1914" t="s">
        <v>413</v>
      </c>
      <c r="D236" s="1923">
        <v>240599130.30000001</v>
      </c>
      <c r="E236" s="1923">
        <v>25197406.620000001</v>
      </c>
      <c r="F236" s="1923">
        <v>24912971.789999999</v>
      </c>
      <c r="G236" s="1923">
        <v>19180338.489999998</v>
      </c>
      <c r="H236" s="1924">
        <v>37550</v>
      </c>
      <c r="I236" s="1924">
        <v>284434.83</v>
      </c>
      <c r="J236" s="1924">
        <v>7380</v>
      </c>
      <c r="K236" s="1916">
        <v>10.5</v>
      </c>
      <c r="L236" s="1909">
        <v>98.9</v>
      </c>
      <c r="M236" s="1910">
        <v>76.099999999999994</v>
      </c>
    </row>
    <row r="237" spans="1:13">
      <c r="A237" s="1919">
        <v>24</v>
      </c>
      <c r="B237" s="1920">
        <v>12</v>
      </c>
      <c r="C237" s="1914" t="s">
        <v>414</v>
      </c>
      <c r="D237" s="1923">
        <v>89149357.379999995</v>
      </c>
      <c r="E237" s="1923">
        <v>16458274.23</v>
      </c>
      <c r="F237" s="1923">
        <v>15429618.23</v>
      </c>
      <c r="G237" s="1923">
        <v>10728453.15</v>
      </c>
      <c r="H237" s="1924">
        <v>0</v>
      </c>
      <c r="I237" s="1924">
        <v>1028656</v>
      </c>
      <c r="J237" s="1924">
        <v>0</v>
      </c>
      <c r="K237" s="1916">
        <v>18.5</v>
      </c>
      <c r="L237" s="1909">
        <v>93.7</v>
      </c>
      <c r="M237" s="1910">
        <v>65.2</v>
      </c>
    </row>
    <row r="238" spans="1:13">
      <c r="A238" s="1919">
        <v>24</v>
      </c>
      <c r="B238" s="1920">
        <v>13</v>
      </c>
      <c r="C238" s="1914" t="s">
        <v>415</v>
      </c>
      <c r="D238" s="1923">
        <v>320591817.69999999</v>
      </c>
      <c r="E238" s="1923">
        <v>39161736.049999997</v>
      </c>
      <c r="F238" s="1923">
        <v>34109635.280000001</v>
      </c>
      <c r="G238" s="1923">
        <v>25851160.02</v>
      </c>
      <c r="H238" s="1924">
        <v>0</v>
      </c>
      <c r="I238" s="1924">
        <v>5052100.7699999996</v>
      </c>
      <c r="J238" s="1924">
        <v>0</v>
      </c>
      <c r="K238" s="1916">
        <v>12.2</v>
      </c>
      <c r="L238" s="1909">
        <v>87.1</v>
      </c>
      <c r="M238" s="1910">
        <v>66</v>
      </c>
    </row>
    <row r="239" spans="1:13">
      <c r="A239" s="1919">
        <v>24</v>
      </c>
      <c r="B239" s="1920">
        <v>14</v>
      </c>
      <c r="C239" s="1914" t="s">
        <v>416</v>
      </c>
      <c r="D239" s="1923">
        <v>98479656.780000001</v>
      </c>
      <c r="E239" s="1923">
        <v>18231957.960000001</v>
      </c>
      <c r="F239" s="1923">
        <v>18027870.82</v>
      </c>
      <c r="G239" s="1923">
        <v>14097424.43</v>
      </c>
      <c r="H239" s="1924">
        <v>44895</v>
      </c>
      <c r="I239" s="1924">
        <v>204087.14</v>
      </c>
      <c r="J239" s="1924">
        <v>0</v>
      </c>
      <c r="K239" s="1916">
        <v>18.5</v>
      </c>
      <c r="L239" s="1909">
        <v>98.9</v>
      </c>
      <c r="M239" s="1910">
        <v>77.3</v>
      </c>
    </row>
    <row r="240" spans="1:13">
      <c r="A240" s="1919">
        <v>24</v>
      </c>
      <c r="B240" s="1920">
        <v>15</v>
      </c>
      <c r="C240" s="1914" t="s">
        <v>417</v>
      </c>
      <c r="D240" s="1923">
        <v>281295588.22000003</v>
      </c>
      <c r="E240" s="1923">
        <v>34826895.560000002</v>
      </c>
      <c r="F240" s="1923">
        <v>34253114.969999999</v>
      </c>
      <c r="G240" s="1923">
        <v>26187456.120000001</v>
      </c>
      <c r="H240" s="1924">
        <v>298468.65000000002</v>
      </c>
      <c r="I240" s="1924">
        <v>573780.59</v>
      </c>
      <c r="J240" s="1924">
        <v>125156.5</v>
      </c>
      <c r="K240" s="1916">
        <v>12.4</v>
      </c>
      <c r="L240" s="1909">
        <v>98.4</v>
      </c>
      <c r="M240" s="1910">
        <v>75.2</v>
      </c>
    </row>
    <row r="241" spans="1:13">
      <c r="A241" s="1919">
        <v>24</v>
      </c>
      <c r="B241" s="1920">
        <v>16</v>
      </c>
      <c r="C241" s="1914" t="s">
        <v>418</v>
      </c>
      <c r="D241" s="1923">
        <v>211456953.69999999</v>
      </c>
      <c r="E241" s="1923">
        <v>29082670.800000001</v>
      </c>
      <c r="F241" s="1923">
        <v>28730159.010000002</v>
      </c>
      <c r="G241" s="1923">
        <v>21963631.850000001</v>
      </c>
      <c r="H241" s="1924">
        <v>169708.55</v>
      </c>
      <c r="I241" s="1924">
        <v>352511.79</v>
      </c>
      <c r="J241" s="1924">
        <v>61069.46</v>
      </c>
      <c r="K241" s="1916">
        <v>13.8</v>
      </c>
      <c r="L241" s="1909">
        <v>98.8</v>
      </c>
      <c r="M241" s="1910">
        <v>75.5</v>
      </c>
    </row>
    <row r="242" spans="1:13">
      <c r="A242" s="1919">
        <v>24</v>
      </c>
      <c r="B242" s="1920">
        <v>17</v>
      </c>
      <c r="C242" s="1914" t="s">
        <v>419</v>
      </c>
      <c r="D242" s="1923">
        <v>335171173.68000001</v>
      </c>
      <c r="E242" s="1923">
        <v>25783309.670000002</v>
      </c>
      <c r="F242" s="1923">
        <v>25603903.68</v>
      </c>
      <c r="G242" s="1923">
        <v>18544494.530000001</v>
      </c>
      <c r="H242" s="1924">
        <v>196484.75</v>
      </c>
      <c r="I242" s="1924">
        <v>179405.99</v>
      </c>
      <c r="J242" s="1924">
        <v>167431.94</v>
      </c>
      <c r="K242" s="1916">
        <v>7.7</v>
      </c>
      <c r="L242" s="1909">
        <v>99.3</v>
      </c>
      <c r="M242" s="1910">
        <v>71.900000000000006</v>
      </c>
    </row>
    <row r="243" spans="1:13">
      <c r="A243" s="1919">
        <v>26</v>
      </c>
      <c r="B243" s="1920">
        <v>1</v>
      </c>
      <c r="C243" s="1914" t="s">
        <v>420</v>
      </c>
      <c r="D243" s="1923">
        <v>170493951.75999999</v>
      </c>
      <c r="E243" s="1923">
        <v>17748899.949999999</v>
      </c>
      <c r="F243" s="1923">
        <v>17477253.170000002</v>
      </c>
      <c r="G243" s="1923">
        <v>15198701.77</v>
      </c>
      <c r="H243" s="1924">
        <v>12652.03</v>
      </c>
      <c r="I243" s="1924">
        <v>271646.78000000003</v>
      </c>
      <c r="J243" s="1924">
        <v>42152.11</v>
      </c>
      <c r="K243" s="1916">
        <v>10.4</v>
      </c>
      <c r="L243" s="1909">
        <v>98.5</v>
      </c>
      <c r="M243" s="1910">
        <v>85.6</v>
      </c>
    </row>
    <row r="244" spans="1:13">
      <c r="A244" s="1919">
        <v>26</v>
      </c>
      <c r="B244" s="1920">
        <v>2</v>
      </c>
      <c r="C244" s="1914" t="s">
        <v>421</v>
      </c>
      <c r="D244" s="1923">
        <v>167630222.49000001</v>
      </c>
      <c r="E244" s="1923">
        <v>21315487.469999999</v>
      </c>
      <c r="F244" s="1923">
        <v>21243876.870000001</v>
      </c>
      <c r="G244" s="1923">
        <v>16740896.83</v>
      </c>
      <c r="H244" s="1924">
        <v>0</v>
      </c>
      <c r="I244" s="1924">
        <v>71610.600000000006</v>
      </c>
      <c r="J244" s="1924">
        <v>0</v>
      </c>
      <c r="K244" s="1916">
        <v>12.7</v>
      </c>
      <c r="L244" s="1909">
        <v>99.7</v>
      </c>
      <c r="M244" s="1910">
        <v>78.5</v>
      </c>
    </row>
    <row r="245" spans="1:13">
      <c r="A245" s="1919">
        <v>26</v>
      </c>
      <c r="B245" s="1920">
        <v>3</v>
      </c>
      <c r="C245" s="1914" t="s">
        <v>422</v>
      </c>
      <c r="D245" s="1923">
        <v>108077275.89</v>
      </c>
      <c r="E245" s="1923">
        <v>11535505.640000001</v>
      </c>
      <c r="F245" s="1923">
        <v>11349485.9</v>
      </c>
      <c r="G245" s="1923">
        <v>8393593.0399999991</v>
      </c>
      <c r="H245" s="1924">
        <v>0</v>
      </c>
      <c r="I245" s="1924">
        <v>186019.74</v>
      </c>
      <c r="J245" s="1924">
        <v>9840</v>
      </c>
      <c r="K245" s="1916">
        <v>10.7</v>
      </c>
      <c r="L245" s="1909">
        <v>98.4</v>
      </c>
      <c r="M245" s="1910">
        <v>72.8</v>
      </c>
    </row>
    <row r="246" spans="1:13">
      <c r="A246" s="1919">
        <v>26</v>
      </c>
      <c r="B246" s="1920">
        <v>4</v>
      </c>
      <c r="C246" s="1914" t="s">
        <v>423</v>
      </c>
      <c r="D246" s="1923">
        <v>254024531.36000001</v>
      </c>
      <c r="E246" s="1923">
        <v>57138463.560000002</v>
      </c>
      <c r="F246" s="1923">
        <v>54449818.859999999</v>
      </c>
      <c r="G246" s="1923">
        <v>40025680.189999998</v>
      </c>
      <c r="H246" s="1924">
        <v>0</v>
      </c>
      <c r="I246" s="1924">
        <v>2688644.7</v>
      </c>
      <c r="J246" s="1924">
        <v>0</v>
      </c>
      <c r="K246" s="1916">
        <v>22.5</v>
      </c>
      <c r="L246" s="1909">
        <v>95.3</v>
      </c>
      <c r="M246" s="1910">
        <v>70.099999999999994</v>
      </c>
    </row>
    <row r="247" spans="1:13">
      <c r="A247" s="1919">
        <v>26</v>
      </c>
      <c r="B247" s="1920">
        <v>5</v>
      </c>
      <c r="C247" s="1914" t="s">
        <v>424</v>
      </c>
      <c r="D247" s="1923">
        <v>190206075.25</v>
      </c>
      <c r="E247" s="1923">
        <v>16941846.559999999</v>
      </c>
      <c r="F247" s="1923">
        <v>16941846.559999999</v>
      </c>
      <c r="G247" s="1923">
        <v>12851026.689999999</v>
      </c>
      <c r="H247" s="1924">
        <v>0</v>
      </c>
      <c r="I247" s="1924">
        <v>0</v>
      </c>
      <c r="J247" s="1924">
        <v>0</v>
      </c>
      <c r="K247" s="1916">
        <v>8.9</v>
      </c>
      <c r="L247" s="1909">
        <v>100</v>
      </c>
      <c r="M247" s="1910">
        <v>75.900000000000006</v>
      </c>
    </row>
    <row r="248" spans="1:13">
      <c r="A248" s="1919">
        <v>26</v>
      </c>
      <c r="B248" s="1920">
        <v>6</v>
      </c>
      <c r="C248" s="1914" t="s">
        <v>425</v>
      </c>
      <c r="D248" s="1923">
        <v>184717398.55000001</v>
      </c>
      <c r="E248" s="1923">
        <v>15901647.51</v>
      </c>
      <c r="F248" s="1923">
        <v>15796012.029999999</v>
      </c>
      <c r="G248" s="1923">
        <v>11839968.26</v>
      </c>
      <c r="H248" s="1924">
        <v>0</v>
      </c>
      <c r="I248" s="1924">
        <v>105635.48</v>
      </c>
      <c r="J248" s="1924">
        <v>0</v>
      </c>
      <c r="K248" s="1916">
        <v>8.6</v>
      </c>
      <c r="L248" s="1909">
        <v>99.3</v>
      </c>
      <c r="M248" s="1910">
        <v>74.5</v>
      </c>
    </row>
    <row r="249" spans="1:13">
      <c r="A249" s="1919">
        <v>26</v>
      </c>
      <c r="B249" s="1920">
        <v>7</v>
      </c>
      <c r="C249" s="1914" t="s">
        <v>426</v>
      </c>
      <c r="D249" s="1923">
        <v>306042285.50999999</v>
      </c>
      <c r="E249" s="1923">
        <v>18799358.16</v>
      </c>
      <c r="F249" s="1923">
        <v>18700353.210000001</v>
      </c>
      <c r="G249" s="1923">
        <v>13608459.130000001</v>
      </c>
      <c r="H249" s="1924">
        <v>0</v>
      </c>
      <c r="I249" s="1924">
        <v>99004.95</v>
      </c>
      <c r="J249" s="1924">
        <v>0</v>
      </c>
      <c r="K249" s="1916">
        <v>6.1</v>
      </c>
      <c r="L249" s="1909">
        <v>99.5</v>
      </c>
      <c r="M249" s="1910">
        <v>72.400000000000006</v>
      </c>
    </row>
    <row r="250" spans="1:13">
      <c r="A250" s="1919">
        <v>26</v>
      </c>
      <c r="B250" s="1920">
        <v>8</v>
      </c>
      <c r="C250" s="1914" t="s">
        <v>427</v>
      </c>
      <c r="D250" s="1923">
        <v>93955525.540000007</v>
      </c>
      <c r="E250" s="1923">
        <v>9033691.1899999995</v>
      </c>
      <c r="F250" s="1923">
        <v>8847278.9000000004</v>
      </c>
      <c r="G250" s="1923">
        <v>6947208.4900000002</v>
      </c>
      <c r="H250" s="1924">
        <v>0</v>
      </c>
      <c r="I250" s="1924">
        <v>186412.29</v>
      </c>
      <c r="J250" s="1924">
        <v>105556.14</v>
      </c>
      <c r="K250" s="1916">
        <v>9.6</v>
      </c>
      <c r="L250" s="1909">
        <v>97.9</v>
      </c>
      <c r="M250" s="1910">
        <v>76.900000000000006</v>
      </c>
    </row>
    <row r="251" spans="1:13">
      <c r="A251" s="1919">
        <v>26</v>
      </c>
      <c r="B251" s="1920">
        <v>9</v>
      </c>
      <c r="C251" s="1914" t="s">
        <v>428</v>
      </c>
      <c r="D251" s="1923">
        <v>157435304.47999999</v>
      </c>
      <c r="E251" s="1923">
        <v>19905182.989999998</v>
      </c>
      <c r="F251" s="1923">
        <v>16654228.43</v>
      </c>
      <c r="G251" s="1923">
        <v>12451520.25</v>
      </c>
      <c r="H251" s="1924">
        <v>0</v>
      </c>
      <c r="I251" s="1924">
        <v>3250954.56</v>
      </c>
      <c r="J251" s="1924">
        <v>25834.92</v>
      </c>
      <c r="K251" s="1916">
        <v>12.6</v>
      </c>
      <c r="L251" s="1909">
        <v>83.7</v>
      </c>
      <c r="M251" s="1910">
        <v>62.6</v>
      </c>
    </row>
    <row r="252" spans="1:13">
      <c r="A252" s="1919">
        <v>26</v>
      </c>
      <c r="B252" s="1920">
        <v>10</v>
      </c>
      <c r="C252" s="1914" t="s">
        <v>429</v>
      </c>
      <c r="D252" s="1923">
        <v>189090807.86000001</v>
      </c>
      <c r="E252" s="1923">
        <v>18265261.670000002</v>
      </c>
      <c r="F252" s="1923">
        <v>18265261.670000002</v>
      </c>
      <c r="G252" s="1923">
        <v>14919242.33</v>
      </c>
      <c r="H252" s="1924">
        <v>0</v>
      </c>
      <c r="I252" s="1924">
        <v>0</v>
      </c>
      <c r="J252" s="1924">
        <v>0</v>
      </c>
      <c r="K252" s="1916">
        <v>9.6999999999999993</v>
      </c>
      <c r="L252" s="1909">
        <v>100</v>
      </c>
      <c r="M252" s="1910">
        <v>81.7</v>
      </c>
    </row>
    <row r="253" spans="1:13">
      <c r="A253" s="1919">
        <v>26</v>
      </c>
      <c r="B253" s="1920">
        <v>11</v>
      </c>
      <c r="C253" s="1914" t="s">
        <v>430</v>
      </c>
      <c r="D253" s="1923">
        <v>214888366.78</v>
      </c>
      <c r="E253" s="1923">
        <v>19930435.899999999</v>
      </c>
      <c r="F253" s="1923">
        <v>18252903.25</v>
      </c>
      <c r="G253" s="1923">
        <v>13692183.42</v>
      </c>
      <c r="H253" s="1924">
        <v>58499.14</v>
      </c>
      <c r="I253" s="1924">
        <v>1677532.65</v>
      </c>
      <c r="J253" s="1924">
        <v>0</v>
      </c>
      <c r="K253" s="1916">
        <v>9.3000000000000007</v>
      </c>
      <c r="L253" s="1909">
        <v>91.6</v>
      </c>
      <c r="M253" s="1910">
        <v>68.7</v>
      </c>
    </row>
    <row r="254" spans="1:13">
      <c r="A254" s="1919">
        <v>26</v>
      </c>
      <c r="B254" s="1920">
        <v>12</v>
      </c>
      <c r="C254" s="1914" t="s">
        <v>431</v>
      </c>
      <c r="D254" s="1923">
        <v>152648306.99000001</v>
      </c>
      <c r="E254" s="1923">
        <v>16839021.920000002</v>
      </c>
      <c r="F254" s="1923">
        <v>16839021.920000002</v>
      </c>
      <c r="G254" s="1923">
        <v>12922945.23</v>
      </c>
      <c r="H254" s="1924">
        <v>0</v>
      </c>
      <c r="I254" s="1924">
        <v>0</v>
      </c>
      <c r="J254" s="1924">
        <v>0</v>
      </c>
      <c r="K254" s="1916">
        <v>11</v>
      </c>
      <c r="L254" s="1909">
        <v>100</v>
      </c>
      <c r="M254" s="1910">
        <v>76.7</v>
      </c>
    </row>
    <row r="255" spans="1:13">
      <c r="A255" s="1919">
        <v>26</v>
      </c>
      <c r="B255" s="1920">
        <v>13</v>
      </c>
      <c r="C255" s="1914" t="s">
        <v>432</v>
      </c>
      <c r="D255" s="1923">
        <v>129715051.37</v>
      </c>
      <c r="E255" s="1923">
        <v>11070856.310000001</v>
      </c>
      <c r="F255" s="1923">
        <v>11008856.310000001</v>
      </c>
      <c r="G255" s="1923">
        <v>8578965.6199999992</v>
      </c>
      <c r="H255" s="1924">
        <v>0</v>
      </c>
      <c r="I255" s="1924">
        <v>62000</v>
      </c>
      <c r="J255" s="1924">
        <v>0</v>
      </c>
      <c r="K255" s="1916">
        <v>8.5</v>
      </c>
      <c r="L255" s="1909">
        <v>99.4</v>
      </c>
      <c r="M255" s="1910">
        <v>77.5</v>
      </c>
    </row>
    <row r="256" spans="1:13">
      <c r="A256" s="1919">
        <v>28</v>
      </c>
      <c r="B256" s="1920">
        <v>1</v>
      </c>
      <c r="C256" s="1914" t="s">
        <v>433</v>
      </c>
      <c r="D256" s="1923">
        <v>200581798.31999999</v>
      </c>
      <c r="E256" s="1923">
        <v>15287998.68</v>
      </c>
      <c r="F256" s="1923">
        <v>14869501.619999999</v>
      </c>
      <c r="G256" s="1923">
        <v>11152882.720000001</v>
      </c>
      <c r="H256" s="1924">
        <v>32718</v>
      </c>
      <c r="I256" s="1924">
        <v>418497.06</v>
      </c>
      <c r="J256" s="1924">
        <v>0</v>
      </c>
      <c r="K256" s="1916">
        <v>7.6</v>
      </c>
      <c r="L256" s="1909">
        <v>97.3</v>
      </c>
      <c r="M256" s="1910">
        <v>73</v>
      </c>
    </row>
    <row r="257" spans="1:13">
      <c r="A257" s="1919">
        <v>28</v>
      </c>
      <c r="B257" s="1920">
        <v>2</v>
      </c>
      <c r="C257" s="1914" t="s">
        <v>434</v>
      </c>
      <c r="D257" s="1923">
        <v>97022635.359999999</v>
      </c>
      <c r="E257" s="1923">
        <v>13669028.189999999</v>
      </c>
      <c r="F257" s="1923">
        <v>12404755.300000001</v>
      </c>
      <c r="G257" s="1923">
        <v>9806381.1999999993</v>
      </c>
      <c r="H257" s="1924">
        <v>89790</v>
      </c>
      <c r="I257" s="1924">
        <v>1264272.8899999999</v>
      </c>
      <c r="J257" s="1924">
        <v>63960</v>
      </c>
      <c r="K257" s="1916">
        <v>14.1</v>
      </c>
      <c r="L257" s="1909">
        <v>90.8</v>
      </c>
      <c r="M257" s="1910">
        <v>71.7</v>
      </c>
    </row>
    <row r="258" spans="1:13">
      <c r="A258" s="1919">
        <v>28</v>
      </c>
      <c r="B258" s="1920">
        <v>3</v>
      </c>
      <c r="C258" s="1914" t="s">
        <v>435</v>
      </c>
      <c r="D258" s="1923">
        <v>146108344.84</v>
      </c>
      <c r="E258" s="1923">
        <v>19521047.84</v>
      </c>
      <c r="F258" s="1923">
        <v>16963006.449999999</v>
      </c>
      <c r="G258" s="1923">
        <v>13113198.57</v>
      </c>
      <c r="H258" s="1924">
        <v>12715.5</v>
      </c>
      <c r="I258" s="1924">
        <v>2558041.39</v>
      </c>
      <c r="J258" s="1924">
        <v>0</v>
      </c>
      <c r="K258" s="1916">
        <v>13.4</v>
      </c>
      <c r="L258" s="1909">
        <v>86.9</v>
      </c>
      <c r="M258" s="1910">
        <v>67.2</v>
      </c>
    </row>
    <row r="259" spans="1:13">
      <c r="A259" s="1919">
        <v>28</v>
      </c>
      <c r="B259" s="1920">
        <v>4</v>
      </c>
      <c r="C259" s="1914" t="s">
        <v>436</v>
      </c>
      <c r="D259" s="1923">
        <v>121383842.45</v>
      </c>
      <c r="E259" s="1923">
        <v>18847295.07</v>
      </c>
      <c r="F259" s="1923">
        <v>18731379.09</v>
      </c>
      <c r="G259" s="1923">
        <v>14091765.4</v>
      </c>
      <c r="H259" s="1924">
        <v>0</v>
      </c>
      <c r="I259" s="1924">
        <v>115915.98</v>
      </c>
      <c r="J259" s="1924">
        <v>0</v>
      </c>
      <c r="K259" s="1916">
        <v>15.5</v>
      </c>
      <c r="L259" s="1909">
        <v>99.4</v>
      </c>
      <c r="M259" s="1910">
        <v>74.8</v>
      </c>
    </row>
    <row r="260" spans="1:13">
      <c r="A260" s="1919">
        <v>28</v>
      </c>
      <c r="B260" s="1920">
        <v>5</v>
      </c>
      <c r="C260" s="1914" t="s">
        <v>437</v>
      </c>
      <c r="D260" s="1923">
        <v>258409064.69</v>
      </c>
      <c r="E260" s="1923">
        <v>26633749.370000001</v>
      </c>
      <c r="F260" s="1923">
        <v>18675234.079999998</v>
      </c>
      <c r="G260" s="1923">
        <v>13923478.939999999</v>
      </c>
      <c r="H260" s="1924">
        <v>16000</v>
      </c>
      <c r="I260" s="1924">
        <v>7958515.29</v>
      </c>
      <c r="J260" s="1924">
        <v>819800</v>
      </c>
      <c r="K260" s="1916">
        <v>10.3</v>
      </c>
      <c r="L260" s="1909">
        <v>70.099999999999994</v>
      </c>
      <c r="M260" s="1910">
        <v>52.3</v>
      </c>
    </row>
    <row r="261" spans="1:13">
      <c r="A261" s="1919">
        <v>28</v>
      </c>
      <c r="B261" s="1920">
        <v>6</v>
      </c>
      <c r="C261" s="1914" t="s">
        <v>438</v>
      </c>
      <c r="D261" s="1923">
        <v>141513133.94</v>
      </c>
      <c r="E261" s="1923">
        <v>16774527.09</v>
      </c>
      <c r="F261" s="1923">
        <v>16650727.09</v>
      </c>
      <c r="G261" s="1923">
        <v>12499797.08</v>
      </c>
      <c r="H261" s="1924">
        <v>0</v>
      </c>
      <c r="I261" s="1924">
        <v>123800</v>
      </c>
      <c r="J261" s="1924">
        <v>0</v>
      </c>
      <c r="K261" s="1916">
        <v>11.9</v>
      </c>
      <c r="L261" s="1909">
        <v>99.3</v>
      </c>
      <c r="M261" s="1910">
        <v>74.5</v>
      </c>
    </row>
    <row r="262" spans="1:13">
      <c r="A262" s="1919">
        <v>28</v>
      </c>
      <c r="B262" s="1920">
        <v>7</v>
      </c>
      <c r="C262" s="1914" t="s">
        <v>439</v>
      </c>
      <c r="D262" s="1923">
        <v>215157955.84999999</v>
      </c>
      <c r="E262" s="1923">
        <v>18043715.079999998</v>
      </c>
      <c r="F262" s="1923">
        <v>17781222.140000001</v>
      </c>
      <c r="G262" s="1923">
        <v>13127559.18</v>
      </c>
      <c r="H262" s="1924">
        <v>0</v>
      </c>
      <c r="I262" s="1924">
        <v>262492.94</v>
      </c>
      <c r="J262" s="1924">
        <v>49400</v>
      </c>
      <c r="K262" s="1916">
        <v>8.4</v>
      </c>
      <c r="L262" s="1909">
        <v>98.5</v>
      </c>
      <c r="M262" s="1910">
        <v>72.8</v>
      </c>
    </row>
    <row r="263" spans="1:13">
      <c r="A263" s="1919">
        <v>28</v>
      </c>
      <c r="B263" s="1920">
        <v>8</v>
      </c>
      <c r="C263" s="1914" t="s">
        <v>440</v>
      </c>
      <c r="D263" s="1923">
        <v>148469453.25999999</v>
      </c>
      <c r="E263" s="1923">
        <v>16833848.940000001</v>
      </c>
      <c r="F263" s="1923">
        <v>16120633.439999999</v>
      </c>
      <c r="G263" s="1923">
        <v>11919582.720000001</v>
      </c>
      <c r="H263" s="1924">
        <v>0</v>
      </c>
      <c r="I263" s="1924">
        <v>713215.5</v>
      </c>
      <c r="J263" s="1924">
        <v>0</v>
      </c>
      <c r="K263" s="1916">
        <v>11.3</v>
      </c>
      <c r="L263" s="1909">
        <v>95.8</v>
      </c>
      <c r="M263" s="1910">
        <v>70.8</v>
      </c>
    </row>
    <row r="264" spans="1:13">
      <c r="A264" s="1919">
        <v>28</v>
      </c>
      <c r="B264" s="1920">
        <v>9</v>
      </c>
      <c r="C264" s="1914" t="s">
        <v>441</v>
      </c>
      <c r="D264" s="1923">
        <v>91064372.840000004</v>
      </c>
      <c r="E264" s="1923">
        <v>11626958.07</v>
      </c>
      <c r="F264" s="1923">
        <v>11107005.91</v>
      </c>
      <c r="G264" s="1923">
        <v>8136629.54</v>
      </c>
      <c r="H264" s="1924">
        <v>190554.1</v>
      </c>
      <c r="I264" s="1924">
        <v>519952.16</v>
      </c>
      <c r="J264" s="1924">
        <v>47996.68</v>
      </c>
      <c r="K264" s="1916">
        <v>12.8</v>
      </c>
      <c r="L264" s="1909">
        <v>95.5</v>
      </c>
      <c r="M264" s="1910">
        <v>70</v>
      </c>
    </row>
    <row r="265" spans="1:13">
      <c r="A265" s="1919">
        <v>28</v>
      </c>
      <c r="B265" s="1920">
        <v>10</v>
      </c>
      <c r="C265" s="1914" t="s">
        <v>442</v>
      </c>
      <c r="D265" s="1923">
        <v>115479144.18000001</v>
      </c>
      <c r="E265" s="1923">
        <v>12458831.98</v>
      </c>
      <c r="F265" s="1923">
        <v>12139445.32</v>
      </c>
      <c r="G265" s="1923">
        <v>9337119.4600000009</v>
      </c>
      <c r="H265" s="1924">
        <v>0</v>
      </c>
      <c r="I265" s="1924">
        <v>319386.65999999997</v>
      </c>
      <c r="J265" s="1924">
        <v>17644.46</v>
      </c>
      <c r="K265" s="1916">
        <v>10.8</v>
      </c>
      <c r="L265" s="1909">
        <v>97.4</v>
      </c>
      <c r="M265" s="1910">
        <v>74.900000000000006</v>
      </c>
    </row>
    <row r="266" spans="1:13">
      <c r="A266" s="1919">
        <v>28</v>
      </c>
      <c r="B266" s="1920">
        <v>11</v>
      </c>
      <c r="C266" s="1914" t="s">
        <v>443</v>
      </c>
      <c r="D266" s="1923">
        <v>115938883.22</v>
      </c>
      <c r="E266" s="1923">
        <v>16541729.34</v>
      </c>
      <c r="F266" s="1923">
        <v>9929885.9900000002</v>
      </c>
      <c r="G266" s="1923">
        <v>7587961.3899999997</v>
      </c>
      <c r="H266" s="1924">
        <v>0</v>
      </c>
      <c r="I266" s="1924">
        <v>6611843.3499999996</v>
      </c>
      <c r="J266" s="1924">
        <v>0</v>
      </c>
      <c r="K266" s="1916">
        <v>14.3</v>
      </c>
      <c r="L266" s="1909">
        <v>60</v>
      </c>
      <c r="M266" s="1910">
        <v>45.9</v>
      </c>
    </row>
    <row r="267" spans="1:13">
      <c r="A267" s="1919">
        <v>28</v>
      </c>
      <c r="B267" s="1920">
        <v>12</v>
      </c>
      <c r="C267" s="1914" t="s">
        <v>444</v>
      </c>
      <c r="D267" s="1923">
        <v>99481840.769999996</v>
      </c>
      <c r="E267" s="1923">
        <v>10493401.640000001</v>
      </c>
      <c r="F267" s="1923">
        <v>10270595.74</v>
      </c>
      <c r="G267" s="1923">
        <v>7949944.2199999997</v>
      </c>
      <c r="H267" s="1924">
        <v>95533</v>
      </c>
      <c r="I267" s="1924">
        <v>222805.9</v>
      </c>
      <c r="J267" s="1924">
        <v>216655.9</v>
      </c>
      <c r="K267" s="1916">
        <v>10.5</v>
      </c>
      <c r="L267" s="1909">
        <v>97.9</v>
      </c>
      <c r="M267" s="1910">
        <v>75.8</v>
      </c>
    </row>
    <row r="268" spans="1:13">
      <c r="A268" s="1919">
        <v>28</v>
      </c>
      <c r="B268" s="1920">
        <v>13</v>
      </c>
      <c r="C268" s="1914" t="s">
        <v>445</v>
      </c>
      <c r="D268" s="1923">
        <v>116367045.40000001</v>
      </c>
      <c r="E268" s="1923">
        <v>9003569.4000000004</v>
      </c>
      <c r="F268" s="1923">
        <v>8866042.4000000004</v>
      </c>
      <c r="G268" s="1923">
        <v>6890746.4800000004</v>
      </c>
      <c r="H268" s="1924">
        <v>0</v>
      </c>
      <c r="I268" s="1924">
        <v>137527</v>
      </c>
      <c r="J268" s="1924">
        <v>6027</v>
      </c>
      <c r="K268" s="1916">
        <v>7.7</v>
      </c>
      <c r="L268" s="1909">
        <v>98.5</v>
      </c>
      <c r="M268" s="1910">
        <v>76.5</v>
      </c>
    </row>
    <row r="269" spans="1:13">
      <c r="A269" s="1919">
        <v>28</v>
      </c>
      <c r="B269" s="1920">
        <v>14</v>
      </c>
      <c r="C269" s="1914" t="s">
        <v>446</v>
      </c>
      <c r="D269" s="1923">
        <v>240555727.97</v>
      </c>
      <c r="E269" s="1923">
        <v>25218864.09</v>
      </c>
      <c r="F269" s="1923">
        <v>24786611.129999999</v>
      </c>
      <c r="G269" s="1923">
        <v>17843153.41</v>
      </c>
      <c r="H269" s="1924">
        <v>0</v>
      </c>
      <c r="I269" s="1924">
        <v>432252.96</v>
      </c>
      <c r="J269" s="1924">
        <v>0</v>
      </c>
      <c r="K269" s="1916">
        <v>10.5</v>
      </c>
      <c r="L269" s="1909">
        <v>98.3</v>
      </c>
      <c r="M269" s="1910">
        <v>70.8</v>
      </c>
    </row>
    <row r="270" spans="1:13">
      <c r="A270" s="1919">
        <v>28</v>
      </c>
      <c r="B270" s="1920">
        <v>15</v>
      </c>
      <c r="C270" s="1914" t="s">
        <v>447</v>
      </c>
      <c r="D270" s="1923">
        <v>270485477.11000001</v>
      </c>
      <c r="E270" s="1923">
        <v>19927026.219999999</v>
      </c>
      <c r="F270" s="1923">
        <v>19302997.800000001</v>
      </c>
      <c r="G270" s="1923">
        <v>13185343.279999999</v>
      </c>
      <c r="H270" s="1924">
        <v>38604.699999999997</v>
      </c>
      <c r="I270" s="1924">
        <v>624028.42000000004</v>
      </c>
      <c r="J270" s="1924">
        <v>283653.99</v>
      </c>
      <c r="K270" s="1916">
        <v>7.4</v>
      </c>
      <c r="L270" s="1909">
        <v>96.9</v>
      </c>
      <c r="M270" s="1910">
        <v>66.2</v>
      </c>
    </row>
    <row r="271" spans="1:13">
      <c r="A271" s="1919">
        <v>28</v>
      </c>
      <c r="B271" s="1920">
        <v>16</v>
      </c>
      <c r="C271" s="1914" t="s">
        <v>448</v>
      </c>
      <c r="D271" s="1923">
        <v>140126677.34999999</v>
      </c>
      <c r="E271" s="1923">
        <v>16165561.560000001</v>
      </c>
      <c r="F271" s="1923">
        <v>15905909.060000001</v>
      </c>
      <c r="G271" s="1923">
        <v>12381981.32</v>
      </c>
      <c r="H271" s="1924">
        <v>41697</v>
      </c>
      <c r="I271" s="1924">
        <v>259652.5</v>
      </c>
      <c r="J271" s="1924">
        <v>0</v>
      </c>
      <c r="K271" s="1916">
        <v>11.5</v>
      </c>
      <c r="L271" s="1909">
        <v>98.4</v>
      </c>
      <c r="M271" s="1910">
        <v>76.599999999999994</v>
      </c>
    </row>
    <row r="272" spans="1:13">
      <c r="A272" s="1919">
        <v>28</v>
      </c>
      <c r="B272" s="1920">
        <v>17</v>
      </c>
      <c r="C272" s="1914" t="s">
        <v>449</v>
      </c>
      <c r="D272" s="1923">
        <v>164559009.22</v>
      </c>
      <c r="E272" s="1923">
        <v>12487142.300000001</v>
      </c>
      <c r="F272" s="1923">
        <v>12449924.960000001</v>
      </c>
      <c r="G272" s="1923">
        <v>9249786.9100000001</v>
      </c>
      <c r="H272" s="1924">
        <v>33786.69</v>
      </c>
      <c r="I272" s="1924">
        <v>37217.339999999997</v>
      </c>
      <c r="J272" s="1924">
        <v>24917.34</v>
      </c>
      <c r="K272" s="1916">
        <v>7.6</v>
      </c>
      <c r="L272" s="1909">
        <v>99.7</v>
      </c>
      <c r="M272" s="1910">
        <v>74.099999999999994</v>
      </c>
    </row>
    <row r="273" spans="1:13">
      <c r="A273" s="1919">
        <v>28</v>
      </c>
      <c r="B273" s="1920">
        <v>18</v>
      </c>
      <c r="C273" s="1914" t="s">
        <v>450</v>
      </c>
      <c r="D273" s="1923">
        <v>81328263.549999997</v>
      </c>
      <c r="E273" s="1923">
        <v>9785970.3399999999</v>
      </c>
      <c r="F273" s="1923">
        <v>8988708.9399999995</v>
      </c>
      <c r="G273" s="1923">
        <v>6803987.4100000001</v>
      </c>
      <c r="H273" s="1924">
        <v>123145.14</v>
      </c>
      <c r="I273" s="1924">
        <v>797261.4</v>
      </c>
      <c r="J273" s="1924">
        <v>797261.4</v>
      </c>
      <c r="K273" s="1916">
        <v>12</v>
      </c>
      <c r="L273" s="1909">
        <v>91.9</v>
      </c>
      <c r="M273" s="1910">
        <v>69.5</v>
      </c>
    </row>
    <row r="274" spans="1:13">
      <c r="A274" s="1919">
        <v>28</v>
      </c>
      <c r="B274" s="1920">
        <v>19</v>
      </c>
      <c r="C274" s="1914" t="s">
        <v>451</v>
      </c>
      <c r="D274" s="1923">
        <v>103089482.98</v>
      </c>
      <c r="E274" s="1923">
        <v>6411039.3399999999</v>
      </c>
      <c r="F274" s="1923">
        <v>5339169.0999999996</v>
      </c>
      <c r="G274" s="1923">
        <v>4145479.61</v>
      </c>
      <c r="H274" s="1924">
        <v>24739.73</v>
      </c>
      <c r="I274" s="1924">
        <v>1071870.24</v>
      </c>
      <c r="J274" s="1924">
        <v>0</v>
      </c>
      <c r="K274" s="1916">
        <v>6.2</v>
      </c>
      <c r="L274" s="1909">
        <v>83.3</v>
      </c>
      <c r="M274" s="1910">
        <v>64.7</v>
      </c>
    </row>
    <row r="275" spans="1:13">
      <c r="A275" s="1919">
        <v>30</v>
      </c>
      <c r="B275" s="1920">
        <v>1</v>
      </c>
      <c r="C275" s="1914" t="s">
        <v>452</v>
      </c>
      <c r="D275" s="1923">
        <v>100374628.03</v>
      </c>
      <c r="E275" s="1923">
        <v>10468624.1</v>
      </c>
      <c r="F275" s="1923">
        <v>10311823.460000001</v>
      </c>
      <c r="G275" s="1923">
        <v>8655689.4199999999</v>
      </c>
      <c r="H275" s="1924">
        <v>71001.440000000002</v>
      </c>
      <c r="I275" s="1924">
        <v>156800.64000000001</v>
      </c>
      <c r="J275" s="1924">
        <v>155632.14000000001</v>
      </c>
      <c r="K275" s="1916">
        <v>10.4</v>
      </c>
      <c r="L275" s="1909">
        <v>98.5</v>
      </c>
      <c r="M275" s="1910">
        <v>82.7</v>
      </c>
    </row>
    <row r="276" spans="1:13" ht="26.4">
      <c r="A276" s="1919">
        <v>30</v>
      </c>
      <c r="B276" s="1920">
        <v>2</v>
      </c>
      <c r="C276" s="1914" t="s">
        <v>453</v>
      </c>
      <c r="D276" s="1923">
        <v>201014041.15000001</v>
      </c>
      <c r="E276" s="1923">
        <v>18975195.050000001</v>
      </c>
      <c r="F276" s="1923">
        <v>18888457.550000001</v>
      </c>
      <c r="G276" s="1923">
        <v>14054290.01</v>
      </c>
      <c r="H276" s="1924">
        <v>30162.41</v>
      </c>
      <c r="I276" s="1924">
        <v>86737.5</v>
      </c>
      <c r="J276" s="1924">
        <v>59163</v>
      </c>
      <c r="K276" s="1916">
        <v>9.4</v>
      </c>
      <c r="L276" s="1909">
        <v>99.5</v>
      </c>
      <c r="M276" s="1910">
        <v>74.099999999999994</v>
      </c>
    </row>
    <row r="277" spans="1:13">
      <c r="A277" s="1919">
        <v>30</v>
      </c>
      <c r="B277" s="1920">
        <v>3</v>
      </c>
      <c r="C277" s="1914" t="s">
        <v>454</v>
      </c>
      <c r="D277" s="1923">
        <v>287367114</v>
      </c>
      <c r="E277" s="1923">
        <v>27393193.09</v>
      </c>
      <c r="F277" s="1923">
        <v>26501293.399999999</v>
      </c>
      <c r="G277" s="1923">
        <v>19599726.120000001</v>
      </c>
      <c r="H277" s="1924">
        <v>0</v>
      </c>
      <c r="I277" s="1924">
        <v>891899.69</v>
      </c>
      <c r="J277" s="1924">
        <v>0</v>
      </c>
      <c r="K277" s="1916">
        <v>9.5</v>
      </c>
      <c r="L277" s="1909">
        <v>96.7</v>
      </c>
      <c r="M277" s="1910">
        <v>71.5</v>
      </c>
    </row>
    <row r="278" spans="1:13">
      <c r="A278" s="1919">
        <v>30</v>
      </c>
      <c r="B278" s="1920">
        <v>4</v>
      </c>
      <c r="C278" s="1914" t="s">
        <v>455</v>
      </c>
      <c r="D278" s="1923">
        <v>174438866.28</v>
      </c>
      <c r="E278" s="1923">
        <v>12536774.43</v>
      </c>
      <c r="F278" s="1923">
        <v>12508484.43</v>
      </c>
      <c r="G278" s="1923">
        <v>8662998.3000000007</v>
      </c>
      <c r="H278" s="1924">
        <v>99603.48</v>
      </c>
      <c r="I278" s="1924">
        <v>28290</v>
      </c>
      <c r="J278" s="1924">
        <v>0</v>
      </c>
      <c r="K278" s="1916">
        <v>7.2</v>
      </c>
      <c r="L278" s="1909">
        <v>99.8</v>
      </c>
      <c r="M278" s="1910">
        <v>69.099999999999994</v>
      </c>
    </row>
    <row r="279" spans="1:13">
      <c r="A279" s="1919">
        <v>30</v>
      </c>
      <c r="B279" s="1920">
        <v>5</v>
      </c>
      <c r="C279" s="1914" t="s">
        <v>313</v>
      </c>
      <c r="D279" s="1923">
        <v>126901272.08</v>
      </c>
      <c r="E279" s="1923">
        <v>13612325.76</v>
      </c>
      <c r="F279" s="1923">
        <v>13450748.76</v>
      </c>
      <c r="G279" s="1923">
        <v>9450136.8699999992</v>
      </c>
      <c r="H279" s="1924">
        <v>37490.400000000001</v>
      </c>
      <c r="I279" s="1924">
        <v>161577</v>
      </c>
      <c r="J279" s="1924">
        <v>0</v>
      </c>
      <c r="K279" s="1916">
        <v>10.7</v>
      </c>
      <c r="L279" s="1909">
        <v>98.8</v>
      </c>
      <c r="M279" s="1910">
        <v>69.400000000000006</v>
      </c>
    </row>
    <row r="280" spans="1:13">
      <c r="A280" s="1919">
        <v>30</v>
      </c>
      <c r="B280" s="1920">
        <v>6</v>
      </c>
      <c r="C280" s="1914" t="s">
        <v>456</v>
      </c>
      <c r="D280" s="1923">
        <v>145138902.56</v>
      </c>
      <c r="E280" s="1923">
        <v>11080279.220000001</v>
      </c>
      <c r="F280" s="1923">
        <v>10700441.16</v>
      </c>
      <c r="G280" s="1923">
        <v>7732959.8300000001</v>
      </c>
      <c r="H280" s="1924">
        <v>82100.039999999994</v>
      </c>
      <c r="I280" s="1924">
        <v>379838.06</v>
      </c>
      <c r="J280" s="1924">
        <v>355853.06</v>
      </c>
      <c r="K280" s="1916">
        <v>7.6</v>
      </c>
      <c r="L280" s="1909">
        <v>96.6</v>
      </c>
      <c r="M280" s="1910">
        <v>69.8</v>
      </c>
    </row>
    <row r="281" spans="1:13">
      <c r="A281" s="1919">
        <v>30</v>
      </c>
      <c r="B281" s="1920">
        <v>7</v>
      </c>
      <c r="C281" s="1914" t="s">
        <v>457</v>
      </c>
      <c r="D281" s="1923">
        <v>128296164.77</v>
      </c>
      <c r="E281" s="1923">
        <v>22430172.760000002</v>
      </c>
      <c r="F281" s="1923">
        <v>22343846.18</v>
      </c>
      <c r="G281" s="1923">
        <v>17371189.010000002</v>
      </c>
      <c r="H281" s="1924">
        <v>40869.89</v>
      </c>
      <c r="I281" s="1924">
        <v>86326.58</v>
      </c>
      <c r="J281" s="1924">
        <v>0</v>
      </c>
      <c r="K281" s="1916">
        <v>17.5</v>
      </c>
      <c r="L281" s="1909">
        <v>99.6</v>
      </c>
      <c r="M281" s="1910">
        <v>77.400000000000006</v>
      </c>
    </row>
    <row r="282" spans="1:13">
      <c r="A282" s="1919">
        <v>30</v>
      </c>
      <c r="B282" s="1920">
        <v>8</v>
      </c>
      <c r="C282" s="1914" t="s">
        <v>458</v>
      </c>
      <c r="D282" s="1923">
        <v>135085028.97999999</v>
      </c>
      <c r="E282" s="1923">
        <v>13772690.26</v>
      </c>
      <c r="F282" s="1923">
        <v>13759160.26</v>
      </c>
      <c r="G282" s="1923">
        <v>10855573.58</v>
      </c>
      <c r="H282" s="1924">
        <v>0</v>
      </c>
      <c r="I282" s="1924">
        <v>13530</v>
      </c>
      <c r="J282" s="1924">
        <v>0</v>
      </c>
      <c r="K282" s="1916">
        <v>10.199999999999999</v>
      </c>
      <c r="L282" s="1909">
        <v>99.9</v>
      </c>
      <c r="M282" s="1910">
        <v>78.8</v>
      </c>
    </row>
    <row r="283" spans="1:13">
      <c r="A283" s="1919">
        <v>30</v>
      </c>
      <c r="B283" s="1920">
        <v>9</v>
      </c>
      <c r="C283" s="1914" t="s">
        <v>459</v>
      </c>
      <c r="D283" s="1923">
        <v>176263440.44999999</v>
      </c>
      <c r="E283" s="1923">
        <v>18139817.969999999</v>
      </c>
      <c r="F283" s="1923">
        <v>18088821.969999999</v>
      </c>
      <c r="G283" s="1923">
        <v>13217511.789999999</v>
      </c>
      <c r="H283" s="1924">
        <v>21345</v>
      </c>
      <c r="I283" s="1924">
        <v>50996</v>
      </c>
      <c r="J283" s="1924">
        <v>0</v>
      </c>
      <c r="K283" s="1916">
        <v>10.3</v>
      </c>
      <c r="L283" s="1909">
        <v>99.7</v>
      </c>
      <c r="M283" s="1910">
        <v>72.900000000000006</v>
      </c>
    </row>
    <row r="284" spans="1:13">
      <c r="A284" s="1919">
        <v>30</v>
      </c>
      <c r="B284" s="1920">
        <v>10</v>
      </c>
      <c r="C284" s="1914" t="s">
        <v>460</v>
      </c>
      <c r="D284" s="1923">
        <v>203561693.03</v>
      </c>
      <c r="E284" s="1923">
        <v>38417207.630000003</v>
      </c>
      <c r="F284" s="1923">
        <v>28708912.77</v>
      </c>
      <c r="G284" s="1923">
        <v>20799064.77</v>
      </c>
      <c r="H284" s="1924">
        <v>0</v>
      </c>
      <c r="I284" s="1924">
        <v>9708294.8599999994</v>
      </c>
      <c r="J284" s="1924">
        <v>0</v>
      </c>
      <c r="K284" s="1916">
        <v>18.899999999999999</v>
      </c>
      <c r="L284" s="1909">
        <v>74.7</v>
      </c>
      <c r="M284" s="1910">
        <v>54.1</v>
      </c>
    </row>
    <row r="285" spans="1:13">
      <c r="A285" s="1919">
        <v>30</v>
      </c>
      <c r="B285" s="1920">
        <v>11</v>
      </c>
      <c r="C285" s="1914" t="s">
        <v>461</v>
      </c>
      <c r="D285" s="1923">
        <v>150457549.41</v>
      </c>
      <c r="E285" s="1923">
        <v>15254446.449999999</v>
      </c>
      <c r="F285" s="1923">
        <v>14936075.57</v>
      </c>
      <c r="G285" s="1923">
        <v>9800064.5299999993</v>
      </c>
      <c r="H285" s="1924">
        <v>0</v>
      </c>
      <c r="I285" s="1924">
        <v>318370.88</v>
      </c>
      <c r="J285" s="1924">
        <v>0</v>
      </c>
      <c r="K285" s="1916">
        <v>10.1</v>
      </c>
      <c r="L285" s="1909">
        <v>97.9</v>
      </c>
      <c r="M285" s="1910">
        <v>64.2</v>
      </c>
    </row>
    <row r="286" spans="1:13">
      <c r="A286" s="1919">
        <v>30</v>
      </c>
      <c r="B286" s="1920">
        <v>12</v>
      </c>
      <c r="C286" s="1914" t="s">
        <v>462</v>
      </c>
      <c r="D286" s="1923">
        <v>171888438.09</v>
      </c>
      <c r="E286" s="1923">
        <v>15745857.02</v>
      </c>
      <c r="F286" s="1923">
        <v>15615458.02</v>
      </c>
      <c r="G286" s="1923">
        <v>12491381.140000001</v>
      </c>
      <c r="H286" s="1924">
        <v>0</v>
      </c>
      <c r="I286" s="1924">
        <v>130399</v>
      </c>
      <c r="J286" s="1924">
        <v>0</v>
      </c>
      <c r="K286" s="1916">
        <v>9.1999999999999993</v>
      </c>
      <c r="L286" s="1909">
        <v>99.2</v>
      </c>
      <c r="M286" s="1910">
        <v>79.3</v>
      </c>
    </row>
    <row r="287" spans="1:13">
      <c r="A287" s="1919">
        <v>30</v>
      </c>
      <c r="B287" s="1920">
        <v>13</v>
      </c>
      <c r="C287" s="1914" t="s">
        <v>463</v>
      </c>
      <c r="D287" s="1923">
        <v>79779834.099999994</v>
      </c>
      <c r="E287" s="1923">
        <v>13629226.76</v>
      </c>
      <c r="F287" s="1923">
        <v>13385676.76</v>
      </c>
      <c r="G287" s="1923">
        <v>10018193.41</v>
      </c>
      <c r="H287" s="1924">
        <v>306885.90999999997</v>
      </c>
      <c r="I287" s="1924">
        <v>243550</v>
      </c>
      <c r="J287" s="1924">
        <v>89790</v>
      </c>
      <c r="K287" s="1916">
        <v>17.100000000000001</v>
      </c>
      <c r="L287" s="1909">
        <v>98.2</v>
      </c>
      <c r="M287" s="1910">
        <v>73.5</v>
      </c>
    </row>
    <row r="288" spans="1:13">
      <c r="A288" s="1919">
        <v>30</v>
      </c>
      <c r="B288" s="1920">
        <v>14</v>
      </c>
      <c r="C288" s="1914" t="s">
        <v>464</v>
      </c>
      <c r="D288" s="1923">
        <v>92826477.180000007</v>
      </c>
      <c r="E288" s="1923">
        <v>10294578.16</v>
      </c>
      <c r="F288" s="1923">
        <v>10278578.16</v>
      </c>
      <c r="G288" s="1923">
        <v>7512229.9100000001</v>
      </c>
      <c r="H288" s="1924">
        <v>10209</v>
      </c>
      <c r="I288" s="1924">
        <v>16000</v>
      </c>
      <c r="J288" s="1924">
        <v>0</v>
      </c>
      <c r="K288" s="1916">
        <v>11.1</v>
      </c>
      <c r="L288" s="1909">
        <v>99.8</v>
      </c>
      <c r="M288" s="1910">
        <v>73</v>
      </c>
    </row>
    <row r="289" spans="1:13">
      <c r="A289" s="1919">
        <v>30</v>
      </c>
      <c r="B289" s="1920">
        <v>15</v>
      </c>
      <c r="C289" s="1914" t="s">
        <v>465</v>
      </c>
      <c r="D289" s="1923">
        <v>141986190.30000001</v>
      </c>
      <c r="E289" s="1923">
        <v>27482199.91</v>
      </c>
      <c r="F289" s="1923">
        <v>19616964.210000001</v>
      </c>
      <c r="G289" s="1923">
        <v>14365585.619999999</v>
      </c>
      <c r="H289" s="1924">
        <v>8597.7000000000007</v>
      </c>
      <c r="I289" s="1924">
        <v>7865235.7000000002</v>
      </c>
      <c r="J289" s="1924">
        <v>0</v>
      </c>
      <c r="K289" s="1916">
        <v>19.399999999999999</v>
      </c>
      <c r="L289" s="1909">
        <v>71.400000000000006</v>
      </c>
      <c r="M289" s="1910">
        <v>52.3</v>
      </c>
    </row>
    <row r="290" spans="1:13">
      <c r="A290" s="1919">
        <v>30</v>
      </c>
      <c r="B290" s="1920">
        <v>16</v>
      </c>
      <c r="C290" s="1914" t="s">
        <v>466</v>
      </c>
      <c r="D290" s="1923">
        <v>100043967.65000001</v>
      </c>
      <c r="E290" s="1923">
        <v>14140342.140000001</v>
      </c>
      <c r="F290" s="1923">
        <v>13773054.9</v>
      </c>
      <c r="G290" s="1923">
        <v>9613309.5399999991</v>
      </c>
      <c r="H290" s="1924">
        <v>133659.62</v>
      </c>
      <c r="I290" s="1924">
        <v>367287.24</v>
      </c>
      <c r="J290" s="1924">
        <v>28272.78</v>
      </c>
      <c r="K290" s="1916">
        <v>14.1</v>
      </c>
      <c r="L290" s="1909">
        <v>97.4</v>
      </c>
      <c r="M290" s="1910">
        <v>68</v>
      </c>
    </row>
    <row r="291" spans="1:13">
      <c r="A291" s="1919">
        <v>30</v>
      </c>
      <c r="B291" s="1920">
        <v>17</v>
      </c>
      <c r="C291" s="1914" t="s">
        <v>324</v>
      </c>
      <c r="D291" s="1923">
        <v>298649672.86000001</v>
      </c>
      <c r="E291" s="1923">
        <v>21890870.780000001</v>
      </c>
      <c r="F291" s="1923">
        <v>21787489.530000001</v>
      </c>
      <c r="G291" s="1923">
        <v>16837646.23</v>
      </c>
      <c r="H291" s="1924">
        <v>8364</v>
      </c>
      <c r="I291" s="1924">
        <v>103381.25</v>
      </c>
      <c r="J291" s="1924">
        <v>17250.5</v>
      </c>
      <c r="K291" s="1916">
        <v>7.3</v>
      </c>
      <c r="L291" s="1909">
        <v>99.5</v>
      </c>
      <c r="M291" s="1910">
        <v>76.900000000000006</v>
      </c>
    </row>
    <row r="292" spans="1:13">
      <c r="A292" s="1919">
        <v>30</v>
      </c>
      <c r="B292" s="1920">
        <v>18</v>
      </c>
      <c r="C292" s="1914" t="s">
        <v>467</v>
      </c>
      <c r="D292" s="1923">
        <v>132810614.58</v>
      </c>
      <c r="E292" s="1923">
        <v>14469283.439999999</v>
      </c>
      <c r="F292" s="1923">
        <v>14033495.92</v>
      </c>
      <c r="G292" s="1923">
        <v>10413452.16</v>
      </c>
      <c r="H292" s="1924">
        <v>0</v>
      </c>
      <c r="I292" s="1924">
        <v>435787.52000000002</v>
      </c>
      <c r="J292" s="1924">
        <v>377854.52</v>
      </c>
      <c r="K292" s="1916">
        <v>10.9</v>
      </c>
      <c r="L292" s="1909">
        <v>97</v>
      </c>
      <c r="M292" s="1910">
        <v>72</v>
      </c>
    </row>
    <row r="293" spans="1:13">
      <c r="A293" s="1919">
        <v>30</v>
      </c>
      <c r="B293" s="1920">
        <v>19</v>
      </c>
      <c r="C293" s="1914" t="s">
        <v>468</v>
      </c>
      <c r="D293" s="1923">
        <v>326124062.75999999</v>
      </c>
      <c r="E293" s="1923">
        <v>28837267.829999998</v>
      </c>
      <c r="F293" s="1923">
        <v>27680064.390000001</v>
      </c>
      <c r="G293" s="1923">
        <v>18609479.940000001</v>
      </c>
      <c r="H293" s="1924">
        <v>885013.06</v>
      </c>
      <c r="I293" s="1924">
        <v>1157203.44</v>
      </c>
      <c r="J293" s="1924">
        <v>947195.69</v>
      </c>
      <c r="K293" s="1916">
        <v>8.8000000000000007</v>
      </c>
      <c r="L293" s="1909">
        <v>96</v>
      </c>
      <c r="M293" s="1910">
        <v>64.5</v>
      </c>
    </row>
    <row r="294" spans="1:13">
      <c r="A294" s="1919">
        <v>30</v>
      </c>
      <c r="B294" s="1920">
        <v>20</v>
      </c>
      <c r="C294" s="1914" t="s">
        <v>469</v>
      </c>
      <c r="D294" s="1923">
        <v>175869293.94999999</v>
      </c>
      <c r="E294" s="1923">
        <v>14859750.720000001</v>
      </c>
      <c r="F294" s="1923">
        <v>14543822.779999999</v>
      </c>
      <c r="G294" s="1923">
        <v>10690862.84</v>
      </c>
      <c r="H294" s="1924">
        <v>30135</v>
      </c>
      <c r="I294" s="1924">
        <v>315927.94</v>
      </c>
      <c r="J294" s="1924">
        <v>0</v>
      </c>
      <c r="K294" s="1916">
        <v>8.4</v>
      </c>
      <c r="L294" s="1909">
        <v>97.9</v>
      </c>
      <c r="M294" s="1910">
        <v>71.900000000000006</v>
      </c>
    </row>
    <row r="295" spans="1:13">
      <c r="A295" s="1919">
        <v>30</v>
      </c>
      <c r="B295" s="1920">
        <v>21</v>
      </c>
      <c r="C295" s="1914" t="s">
        <v>470</v>
      </c>
      <c r="D295" s="1923">
        <v>594766648.87</v>
      </c>
      <c r="E295" s="1923">
        <v>125507179.90000001</v>
      </c>
      <c r="F295" s="1923">
        <v>117650135.22</v>
      </c>
      <c r="G295" s="1923">
        <v>76634601.930000007</v>
      </c>
      <c r="H295" s="1924">
        <v>0</v>
      </c>
      <c r="I295" s="1924">
        <v>7857044.6799999997</v>
      </c>
      <c r="J295" s="1924">
        <v>1038120</v>
      </c>
      <c r="K295" s="1916">
        <v>21.1</v>
      </c>
      <c r="L295" s="1909">
        <v>93.7</v>
      </c>
      <c r="M295" s="1910">
        <v>61.1</v>
      </c>
    </row>
    <row r="296" spans="1:13">
      <c r="A296" s="1919">
        <v>30</v>
      </c>
      <c r="B296" s="1920">
        <v>22</v>
      </c>
      <c r="C296" s="1914" t="s">
        <v>471</v>
      </c>
      <c r="D296" s="1923">
        <v>133823736.73999999</v>
      </c>
      <c r="E296" s="1923">
        <v>14397981.779999999</v>
      </c>
      <c r="F296" s="1923">
        <v>13888273.43</v>
      </c>
      <c r="G296" s="1923">
        <v>9856326.6600000001</v>
      </c>
      <c r="H296" s="1924">
        <v>112368.73</v>
      </c>
      <c r="I296" s="1924">
        <v>509708.35</v>
      </c>
      <c r="J296" s="1924">
        <v>127511.64</v>
      </c>
      <c r="K296" s="1916">
        <v>10.8</v>
      </c>
      <c r="L296" s="1909">
        <v>96.5</v>
      </c>
      <c r="M296" s="1910">
        <v>68.5</v>
      </c>
    </row>
    <row r="297" spans="1:13">
      <c r="A297" s="1919">
        <v>30</v>
      </c>
      <c r="B297" s="1920">
        <v>23</v>
      </c>
      <c r="C297" s="1914" t="s">
        <v>472</v>
      </c>
      <c r="D297" s="1923">
        <v>147985896.05000001</v>
      </c>
      <c r="E297" s="1923">
        <v>14001539.35</v>
      </c>
      <c r="F297" s="1923">
        <v>13469341.359999999</v>
      </c>
      <c r="G297" s="1923">
        <v>9464395.8300000001</v>
      </c>
      <c r="H297" s="1924">
        <v>0</v>
      </c>
      <c r="I297" s="1924">
        <v>532197.99</v>
      </c>
      <c r="J297" s="1924">
        <v>219900</v>
      </c>
      <c r="K297" s="1916">
        <v>9.5</v>
      </c>
      <c r="L297" s="1909">
        <v>96.2</v>
      </c>
      <c r="M297" s="1910">
        <v>67.599999999999994</v>
      </c>
    </row>
    <row r="298" spans="1:13">
      <c r="A298" s="1919">
        <v>30</v>
      </c>
      <c r="B298" s="1920">
        <v>24</v>
      </c>
      <c r="C298" s="1914" t="s">
        <v>473</v>
      </c>
      <c r="D298" s="1923">
        <v>161082476.18000001</v>
      </c>
      <c r="E298" s="1923">
        <v>18041103.890000001</v>
      </c>
      <c r="F298" s="1923">
        <v>17874819.16</v>
      </c>
      <c r="G298" s="1923">
        <v>12316193.300000001</v>
      </c>
      <c r="H298" s="1924">
        <v>19680</v>
      </c>
      <c r="I298" s="1924">
        <v>166284.73000000001</v>
      </c>
      <c r="J298" s="1924">
        <v>101812.46</v>
      </c>
      <c r="K298" s="1916">
        <v>11.2</v>
      </c>
      <c r="L298" s="1909">
        <v>99.1</v>
      </c>
      <c r="M298" s="1910">
        <v>68.3</v>
      </c>
    </row>
    <row r="299" spans="1:13">
      <c r="A299" s="1919">
        <v>30</v>
      </c>
      <c r="B299" s="1920">
        <v>25</v>
      </c>
      <c r="C299" s="1914" t="s">
        <v>211</v>
      </c>
      <c r="D299" s="1923">
        <v>142080709.96000001</v>
      </c>
      <c r="E299" s="1923">
        <v>13821513.529999999</v>
      </c>
      <c r="F299" s="1923">
        <v>13706400.310000001</v>
      </c>
      <c r="G299" s="1923">
        <v>8506218.8200000003</v>
      </c>
      <c r="H299" s="1924">
        <v>0</v>
      </c>
      <c r="I299" s="1924">
        <v>115113.22</v>
      </c>
      <c r="J299" s="1924">
        <v>0</v>
      </c>
      <c r="K299" s="1916">
        <v>9.6999999999999993</v>
      </c>
      <c r="L299" s="1909">
        <v>99.2</v>
      </c>
      <c r="M299" s="1910">
        <v>61.5</v>
      </c>
    </row>
    <row r="300" spans="1:13">
      <c r="A300" s="1919">
        <v>30</v>
      </c>
      <c r="B300" s="1920">
        <v>26</v>
      </c>
      <c r="C300" s="1914" t="s">
        <v>474</v>
      </c>
      <c r="D300" s="1923">
        <v>132749027.20999999</v>
      </c>
      <c r="E300" s="1923">
        <v>11128119.08</v>
      </c>
      <c r="F300" s="1923">
        <v>10965177.27</v>
      </c>
      <c r="G300" s="1923">
        <v>7829161.1100000003</v>
      </c>
      <c r="H300" s="1924">
        <v>0</v>
      </c>
      <c r="I300" s="1924">
        <v>162941.81</v>
      </c>
      <c r="J300" s="1924">
        <v>0</v>
      </c>
      <c r="K300" s="1916">
        <v>8.4</v>
      </c>
      <c r="L300" s="1909">
        <v>98.5</v>
      </c>
      <c r="M300" s="1910">
        <v>70.400000000000006</v>
      </c>
    </row>
    <row r="301" spans="1:13">
      <c r="A301" s="1919">
        <v>30</v>
      </c>
      <c r="B301" s="1920">
        <v>27</v>
      </c>
      <c r="C301" s="1914" t="s">
        <v>475</v>
      </c>
      <c r="D301" s="1923">
        <v>174360971.5</v>
      </c>
      <c r="E301" s="1923">
        <v>20298587.120000001</v>
      </c>
      <c r="F301" s="1923">
        <v>19478522.890000001</v>
      </c>
      <c r="G301" s="1923">
        <v>14392772.01</v>
      </c>
      <c r="H301" s="1924">
        <v>6150</v>
      </c>
      <c r="I301" s="1924">
        <v>820064.23</v>
      </c>
      <c r="J301" s="1924">
        <v>52139.7</v>
      </c>
      <c r="K301" s="1916">
        <v>11.6</v>
      </c>
      <c r="L301" s="1909">
        <v>96</v>
      </c>
      <c r="M301" s="1910">
        <v>70.900000000000006</v>
      </c>
    </row>
    <row r="302" spans="1:13">
      <c r="A302" s="1919">
        <v>30</v>
      </c>
      <c r="B302" s="1920">
        <v>28</v>
      </c>
      <c r="C302" s="1914" t="s">
        <v>476</v>
      </c>
      <c r="D302" s="1923">
        <v>150280895.81999999</v>
      </c>
      <c r="E302" s="1923">
        <v>15722275.01</v>
      </c>
      <c r="F302" s="1923">
        <v>15553476.02</v>
      </c>
      <c r="G302" s="1923">
        <v>11399863.18</v>
      </c>
      <c r="H302" s="1924">
        <v>35442.5</v>
      </c>
      <c r="I302" s="1924">
        <v>168798.99</v>
      </c>
      <c r="J302" s="1924">
        <v>0</v>
      </c>
      <c r="K302" s="1916">
        <v>10.5</v>
      </c>
      <c r="L302" s="1909">
        <v>98.9</v>
      </c>
      <c r="M302" s="1910">
        <v>72.5</v>
      </c>
    </row>
    <row r="303" spans="1:13">
      <c r="A303" s="1919">
        <v>30</v>
      </c>
      <c r="B303" s="1920">
        <v>29</v>
      </c>
      <c r="C303" s="1914" t="s">
        <v>477</v>
      </c>
      <c r="D303" s="1923">
        <v>153549247.59</v>
      </c>
      <c r="E303" s="1923">
        <v>13676284.32</v>
      </c>
      <c r="F303" s="1923">
        <v>13288084.07</v>
      </c>
      <c r="G303" s="1923">
        <v>10617765.710000001</v>
      </c>
      <c r="H303" s="1924">
        <v>93138.92</v>
      </c>
      <c r="I303" s="1924">
        <v>388200.25</v>
      </c>
      <c r="J303" s="1924">
        <v>275742.95</v>
      </c>
      <c r="K303" s="1916">
        <v>8.9</v>
      </c>
      <c r="L303" s="1909">
        <v>97.2</v>
      </c>
      <c r="M303" s="1910">
        <v>77.599999999999994</v>
      </c>
    </row>
    <row r="304" spans="1:13">
      <c r="A304" s="1919">
        <v>30</v>
      </c>
      <c r="B304" s="1920">
        <v>30</v>
      </c>
      <c r="C304" s="1914" t="s">
        <v>478</v>
      </c>
      <c r="D304" s="1923">
        <v>137310501.46000001</v>
      </c>
      <c r="E304" s="1923">
        <v>18535521.390000001</v>
      </c>
      <c r="F304" s="1923">
        <v>18507981.690000001</v>
      </c>
      <c r="G304" s="1923">
        <v>14025885.5</v>
      </c>
      <c r="H304" s="1924">
        <v>2400</v>
      </c>
      <c r="I304" s="1924">
        <v>27539.7</v>
      </c>
      <c r="J304" s="1924">
        <v>0</v>
      </c>
      <c r="K304" s="1916">
        <v>13.5</v>
      </c>
      <c r="L304" s="1909">
        <v>99.9</v>
      </c>
      <c r="M304" s="1910">
        <v>75.7</v>
      </c>
    </row>
    <row r="305" spans="1:13">
      <c r="A305" s="1919">
        <v>30</v>
      </c>
      <c r="B305" s="1920">
        <v>31</v>
      </c>
      <c r="C305" s="1914" t="s">
        <v>479</v>
      </c>
      <c r="D305" s="1923">
        <v>174142052.02000001</v>
      </c>
      <c r="E305" s="1923">
        <v>16615681.02</v>
      </c>
      <c r="F305" s="1923">
        <v>16615681.02</v>
      </c>
      <c r="G305" s="1923">
        <v>13159531.66</v>
      </c>
      <c r="H305" s="1924">
        <v>0</v>
      </c>
      <c r="I305" s="1924">
        <v>0</v>
      </c>
      <c r="J305" s="1924">
        <v>0</v>
      </c>
      <c r="K305" s="1916">
        <v>9.5</v>
      </c>
      <c r="L305" s="1909">
        <v>100</v>
      </c>
      <c r="M305" s="1910">
        <v>79.2</v>
      </c>
    </row>
    <row r="306" spans="1:13">
      <c r="A306" s="1919">
        <v>32</v>
      </c>
      <c r="B306" s="1920">
        <v>1</v>
      </c>
      <c r="C306" s="1914" t="s">
        <v>480</v>
      </c>
      <c r="D306" s="1923">
        <v>118120554.11</v>
      </c>
      <c r="E306" s="1923">
        <v>14057175.720000001</v>
      </c>
      <c r="F306" s="1923">
        <v>14057175.720000001</v>
      </c>
      <c r="G306" s="1923">
        <v>11097166.630000001</v>
      </c>
      <c r="H306" s="1924">
        <v>0</v>
      </c>
      <c r="I306" s="1924">
        <v>0</v>
      </c>
      <c r="J306" s="1924">
        <v>0</v>
      </c>
      <c r="K306" s="1916">
        <v>11.9</v>
      </c>
      <c r="L306" s="1909">
        <v>100</v>
      </c>
      <c r="M306" s="1910">
        <v>78.900000000000006</v>
      </c>
    </row>
    <row r="307" spans="1:13">
      <c r="A307" s="1919">
        <v>32</v>
      </c>
      <c r="B307" s="1920">
        <v>2</v>
      </c>
      <c r="C307" s="1914" t="s">
        <v>481</v>
      </c>
      <c r="D307" s="1923">
        <v>126462620.5</v>
      </c>
      <c r="E307" s="1923">
        <v>15715202.359999999</v>
      </c>
      <c r="F307" s="1923">
        <v>15693185.359999999</v>
      </c>
      <c r="G307" s="1923">
        <v>12232996.23</v>
      </c>
      <c r="H307" s="1924">
        <v>40393.199999999997</v>
      </c>
      <c r="I307" s="1924">
        <v>22017</v>
      </c>
      <c r="J307" s="1924">
        <v>0</v>
      </c>
      <c r="K307" s="1916">
        <v>12.4</v>
      </c>
      <c r="L307" s="1909">
        <v>99.9</v>
      </c>
      <c r="M307" s="1910">
        <v>77.8</v>
      </c>
    </row>
    <row r="308" spans="1:13">
      <c r="A308" s="1919">
        <v>32</v>
      </c>
      <c r="B308" s="1920">
        <v>3</v>
      </c>
      <c r="C308" s="1914" t="s">
        <v>482</v>
      </c>
      <c r="D308" s="1923">
        <v>168973584.65000001</v>
      </c>
      <c r="E308" s="1923">
        <v>18326360.59</v>
      </c>
      <c r="F308" s="1923">
        <v>17871937.719999999</v>
      </c>
      <c r="G308" s="1923">
        <v>13873045.119999999</v>
      </c>
      <c r="H308" s="1924">
        <v>250388.35</v>
      </c>
      <c r="I308" s="1924">
        <v>454422.87</v>
      </c>
      <c r="J308" s="1924">
        <v>367500</v>
      </c>
      <c r="K308" s="1916">
        <v>10.8</v>
      </c>
      <c r="L308" s="1909">
        <v>97.5</v>
      </c>
      <c r="M308" s="1910">
        <v>75.7</v>
      </c>
    </row>
    <row r="309" spans="1:13">
      <c r="A309" s="1919">
        <v>32</v>
      </c>
      <c r="B309" s="1920">
        <v>4</v>
      </c>
      <c r="C309" s="1914" t="s">
        <v>483</v>
      </c>
      <c r="D309" s="1923">
        <v>180433449.87</v>
      </c>
      <c r="E309" s="1923">
        <v>13827258.869999999</v>
      </c>
      <c r="F309" s="1923">
        <v>13350004.359999999</v>
      </c>
      <c r="G309" s="1923">
        <v>9111581.1600000001</v>
      </c>
      <c r="H309" s="1924">
        <v>21774</v>
      </c>
      <c r="I309" s="1924">
        <v>477254.51</v>
      </c>
      <c r="J309" s="1924">
        <v>0</v>
      </c>
      <c r="K309" s="1916">
        <v>7.7</v>
      </c>
      <c r="L309" s="1909">
        <v>96.5</v>
      </c>
      <c r="M309" s="1910">
        <v>65.900000000000006</v>
      </c>
    </row>
    <row r="310" spans="1:13">
      <c r="A310" s="1919">
        <v>32</v>
      </c>
      <c r="B310" s="1920">
        <v>5</v>
      </c>
      <c r="C310" s="1914" t="s">
        <v>484</v>
      </c>
      <c r="D310" s="1923">
        <v>167113036.61000001</v>
      </c>
      <c r="E310" s="1923">
        <v>16970952.960000001</v>
      </c>
      <c r="F310" s="1923">
        <v>16946352.960000001</v>
      </c>
      <c r="G310" s="1923">
        <v>13104156.82</v>
      </c>
      <c r="H310" s="1924">
        <v>3571.2</v>
      </c>
      <c r="I310" s="1924">
        <v>24600</v>
      </c>
      <c r="J310" s="1924">
        <v>0</v>
      </c>
      <c r="K310" s="1916">
        <v>10.199999999999999</v>
      </c>
      <c r="L310" s="1909">
        <v>99.9</v>
      </c>
      <c r="M310" s="1910">
        <v>77.2</v>
      </c>
    </row>
    <row r="311" spans="1:13">
      <c r="A311" s="1919">
        <v>32</v>
      </c>
      <c r="B311" s="1920">
        <v>6</v>
      </c>
      <c r="C311" s="1914" t="s">
        <v>485</v>
      </c>
      <c r="D311" s="1923">
        <v>156424958.52000001</v>
      </c>
      <c r="E311" s="1923">
        <v>17028411.120000001</v>
      </c>
      <c r="F311" s="1923">
        <v>16945408.149999999</v>
      </c>
      <c r="G311" s="1923">
        <v>12629330.119999999</v>
      </c>
      <c r="H311" s="1924">
        <v>0</v>
      </c>
      <c r="I311" s="1924">
        <v>83002.97</v>
      </c>
      <c r="J311" s="1924">
        <v>0</v>
      </c>
      <c r="K311" s="1916">
        <v>10.9</v>
      </c>
      <c r="L311" s="1909">
        <v>99.5</v>
      </c>
      <c r="M311" s="1910">
        <v>74.2</v>
      </c>
    </row>
    <row r="312" spans="1:13">
      <c r="A312" s="1919">
        <v>32</v>
      </c>
      <c r="B312" s="1920">
        <v>7</v>
      </c>
      <c r="C312" s="1914" t="s">
        <v>486</v>
      </c>
      <c r="D312" s="1923">
        <v>132021264.67</v>
      </c>
      <c r="E312" s="1923">
        <v>12710052.25</v>
      </c>
      <c r="F312" s="1923">
        <v>12523360.25</v>
      </c>
      <c r="G312" s="1923">
        <v>9598133.4299999997</v>
      </c>
      <c r="H312" s="1924">
        <v>0</v>
      </c>
      <c r="I312" s="1924">
        <v>186692</v>
      </c>
      <c r="J312" s="1924">
        <v>0</v>
      </c>
      <c r="K312" s="1916">
        <v>9.6</v>
      </c>
      <c r="L312" s="1909">
        <v>98.5</v>
      </c>
      <c r="M312" s="1910">
        <v>75.5</v>
      </c>
    </row>
    <row r="313" spans="1:13">
      <c r="A313" s="1919">
        <v>32</v>
      </c>
      <c r="B313" s="1920">
        <v>8</v>
      </c>
      <c r="C313" s="1914" t="s">
        <v>487</v>
      </c>
      <c r="D313" s="1923">
        <v>180513276.27000001</v>
      </c>
      <c r="E313" s="1923">
        <v>18701878.719999999</v>
      </c>
      <c r="F313" s="1923">
        <v>18519838.719999999</v>
      </c>
      <c r="G313" s="1923">
        <v>14412407.880000001</v>
      </c>
      <c r="H313" s="1924">
        <v>0</v>
      </c>
      <c r="I313" s="1924">
        <v>182040</v>
      </c>
      <c r="J313" s="1924">
        <v>182040</v>
      </c>
      <c r="K313" s="1916">
        <v>10.4</v>
      </c>
      <c r="L313" s="1909">
        <v>99</v>
      </c>
      <c r="M313" s="1910">
        <v>77.099999999999994</v>
      </c>
    </row>
    <row r="314" spans="1:13">
      <c r="A314" s="1919">
        <v>32</v>
      </c>
      <c r="B314" s="1920">
        <v>9</v>
      </c>
      <c r="C314" s="1914" t="s">
        <v>488</v>
      </c>
      <c r="D314" s="1923">
        <v>145587186.15000001</v>
      </c>
      <c r="E314" s="1923">
        <v>26795121.059999999</v>
      </c>
      <c r="F314" s="1923">
        <v>26385827.84</v>
      </c>
      <c r="G314" s="1923">
        <v>20924925.579999998</v>
      </c>
      <c r="H314" s="1924">
        <v>4988.88</v>
      </c>
      <c r="I314" s="1924">
        <v>409293.22</v>
      </c>
      <c r="J314" s="1924">
        <v>233700</v>
      </c>
      <c r="K314" s="1916">
        <v>18.399999999999999</v>
      </c>
      <c r="L314" s="1909">
        <v>98.5</v>
      </c>
      <c r="M314" s="1910">
        <v>78.099999999999994</v>
      </c>
    </row>
    <row r="315" spans="1:13">
      <c r="A315" s="1919">
        <v>32</v>
      </c>
      <c r="B315" s="1920">
        <v>10</v>
      </c>
      <c r="C315" s="1914" t="s">
        <v>489</v>
      </c>
      <c r="D315" s="1923">
        <v>161462236.22</v>
      </c>
      <c r="E315" s="1923">
        <v>18095258.079999998</v>
      </c>
      <c r="F315" s="1923">
        <v>18095258.079999998</v>
      </c>
      <c r="G315" s="1923">
        <v>14162951.51</v>
      </c>
      <c r="H315" s="1924">
        <v>0</v>
      </c>
      <c r="I315" s="1924">
        <v>0</v>
      </c>
      <c r="J315" s="1924">
        <v>0</v>
      </c>
      <c r="K315" s="1916">
        <v>11.2</v>
      </c>
      <c r="L315" s="1909">
        <v>100</v>
      </c>
      <c r="M315" s="1910">
        <v>78.3</v>
      </c>
    </row>
    <row r="316" spans="1:13">
      <c r="A316" s="1919">
        <v>32</v>
      </c>
      <c r="B316" s="1920">
        <v>11</v>
      </c>
      <c r="C316" s="1914" t="s">
        <v>490</v>
      </c>
      <c r="D316" s="1923">
        <v>177833671.31999999</v>
      </c>
      <c r="E316" s="1923">
        <v>19195293.350000001</v>
      </c>
      <c r="F316" s="1923">
        <v>19042162.66</v>
      </c>
      <c r="G316" s="1923">
        <v>14722261.6</v>
      </c>
      <c r="H316" s="1924">
        <v>130101.8</v>
      </c>
      <c r="I316" s="1924">
        <v>153130.69</v>
      </c>
      <c r="J316" s="1924">
        <v>0</v>
      </c>
      <c r="K316" s="1916">
        <v>10.8</v>
      </c>
      <c r="L316" s="1909">
        <v>99.2</v>
      </c>
      <c r="M316" s="1910">
        <v>76.7</v>
      </c>
    </row>
    <row r="317" spans="1:13">
      <c r="A317" s="1919">
        <v>32</v>
      </c>
      <c r="B317" s="1920">
        <v>12</v>
      </c>
      <c r="C317" s="1914" t="s">
        <v>491</v>
      </c>
      <c r="D317" s="1923">
        <v>97793430.260000005</v>
      </c>
      <c r="E317" s="1923">
        <v>11468204.609999999</v>
      </c>
      <c r="F317" s="1923">
        <v>11468204.609999999</v>
      </c>
      <c r="G317" s="1923">
        <v>8527259.0500000007</v>
      </c>
      <c r="H317" s="1924">
        <v>0</v>
      </c>
      <c r="I317" s="1924">
        <v>0</v>
      </c>
      <c r="J317" s="1924">
        <v>0</v>
      </c>
      <c r="K317" s="1916">
        <v>11.7</v>
      </c>
      <c r="L317" s="1909">
        <v>100</v>
      </c>
      <c r="M317" s="1910">
        <v>74.400000000000006</v>
      </c>
    </row>
    <row r="318" spans="1:13">
      <c r="A318" s="1919">
        <v>32</v>
      </c>
      <c r="B318" s="1920">
        <v>13</v>
      </c>
      <c r="C318" s="1914" t="s">
        <v>492</v>
      </c>
      <c r="D318" s="1923">
        <v>162924062.53999999</v>
      </c>
      <c r="E318" s="1923">
        <v>15046724.43</v>
      </c>
      <c r="F318" s="1923">
        <v>12354371.1</v>
      </c>
      <c r="G318" s="1923">
        <v>8490744.1899999995</v>
      </c>
      <c r="H318" s="1924">
        <v>30840</v>
      </c>
      <c r="I318" s="1924">
        <v>2692353.33</v>
      </c>
      <c r="J318" s="1924">
        <v>0</v>
      </c>
      <c r="K318" s="1916">
        <v>9.1999999999999993</v>
      </c>
      <c r="L318" s="1909">
        <v>82.1</v>
      </c>
      <c r="M318" s="1910">
        <v>56.4</v>
      </c>
    </row>
    <row r="319" spans="1:13">
      <c r="A319" s="1919">
        <v>32</v>
      </c>
      <c r="B319" s="1920">
        <v>14</v>
      </c>
      <c r="C319" s="1914" t="s">
        <v>493</v>
      </c>
      <c r="D319" s="1923">
        <v>236781531.91</v>
      </c>
      <c r="E319" s="1923">
        <v>17677987.300000001</v>
      </c>
      <c r="F319" s="1923">
        <v>17216163.199999999</v>
      </c>
      <c r="G319" s="1923">
        <v>12162129.49</v>
      </c>
      <c r="H319" s="1924">
        <v>0</v>
      </c>
      <c r="I319" s="1924">
        <v>461824.1</v>
      </c>
      <c r="J319" s="1924">
        <v>0</v>
      </c>
      <c r="K319" s="1916">
        <v>7.5</v>
      </c>
      <c r="L319" s="1909">
        <v>97.4</v>
      </c>
      <c r="M319" s="1910">
        <v>68.8</v>
      </c>
    </row>
    <row r="320" spans="1:13">
      <c r="A320" s="1919">
        <v>32</v>
      </c>
      <c r="B320" s="1920">
        <v>15</v>
      </c>
      <c r="C320" s="1914" t="s">
        <v>494</v>
      </c>
      <c r="D320" s="1923">
        <v>225845048.97</v>
      </c>
      <c r="E320" s="1923">
        <v>21344902.73</v>
      </c>
      <c r="F320" s="1923">
        <v>20790991.329999998</v>
      </c>
      <c r="G320" s="1923">
        <v>15627978.23</v>
      </c>
      <c r="H320" s="1924">
        <v>0</v>
      </c>
      <c r="I320" s="1924">
        <v>553911.4</v>
      </c>
      <c r="J320" s="1924">
        <v>0</v>
      </c>
      <c r="K320" s="1916">
        <v>9.5</v>
      </c>
      <c r="L320" s="1909">
        <v>97.4</v>
      </c>
      <c r="M320" s="1910">
        <v>73.2</v>
      </c>
    </row>
    <row r="321" spans="1:13">
      <c r="A321" s="1919">
        <v>32</v>
      </c>
      <c r="B321" s="1920">
        <v>16</v>
      </c>
      <c r="C321" s="1914" t="s">
        <v>495</v>
      </c>
      <c r="D321" s="1923">
        <v>138322564.72</v>
      </c>
      <c r="E321" s="1923">
        <v>22512035.73</v>
      </c>
      <c r="F321" s="1923">
        <v>13048122.91</v>
      </c>
      <c r="G321" s="1923">
        <v>10362307.380000001</v>
      </c>
      <c r="H321" s="1924">
        <v>0</v>
      </c>
      <c r="I321" s="1924">
        <v>9463912.8200000003</v>
      </c>
      <c r="J321" s="1924">
        <v>0</v>
      </c>
      <c r="K321" s="1916">
        <v>16.3</v>
      </c>
      <c r="L321" s="1909">
        <v>58</v>
      </c>
      <c r="M321" s="1910">
        <v>46</v>
      </c>
    </row>
    <row r="322" spans="1:13">
      <c r="A322" s="1919">
        <v>32</v>
      </c>
      <c r="B322" s="1920">
        <v>17</v>
      </c>
      <c r="C322" s="1914" t="s">
        <v>496</v>
      </c>
      <c r="D322" s="1923">
        <v>125839638.79000001</v>
      </c>
      <c r="E322" s="1923">
        <v>14560558.449999999</v>
      </c>
      <c r="F322" s="1923">
        <v>13529680.949999999</v>
      </c>
      <c r="G322" s="1923">
        <v>9902091.3000000007</v>
      </c>
      <c r="H322" s="1924">
        <v>220491.92</v>
      </c>
      <c r="I322" s="1924">
        <v>1030877.5</v>
      </c>
      <c r="J322" s="1924">
        <v>177120</v>
      </c>
      <c r="K322" s="1916">
        <v>11.6</v>
      </c>
      <c r="L322" s="1909">
        <v>92.9</v>
      </c>
      <c r="M322" s="1910">
        <v>68</v>
      </c>
    </row>
    <row r="323" spans="1:13">
      <c r="A323" s="1919">
        <v>32</v>
      </c>
      <c r="B323" s="1920">
        <v>18</v>
      </c>
      <c r="C323" s="1914" t="s">
        <v>497</v>
      </c>
      <c r="D323" s="1923">
        <v>115697187.5</v>
      </c>
      <c r="E323" s="1923">
        <v>11625541.470000001</v>
      </c>
      <c r="F323" s="1923">
        <v>11549736.77</v>
      </c>
      <c r="G323" s="1923">
        <v>8561485.6400000006</v>
      </c>
      <c r="H323" s="1924">
        <v>0</v>
      </c>
      <c r="I323" s="1924">
        <v>75804.7</v>
      </c>
      <c r="J323" s="1924">
        <v>0</v>
      </c>
      <c r="K323" s="1916">
        <v>10</v>
      </c>
      <c r="L323" s="1909">
        <v>99.3</v>
      </c>
      <c r="M323" s="1910">
        <v>73.599999999999994</v>
      </c>
    </row>
    <row r="325" spans="1:13">
      <c r="A325" s="376" t="s">
        <v>1124</v>
      </c>
    </row>
  </sheetData>
  <mergeCells count="15"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  <mergeCell ref="B3:B7"/>
    <mergeCell ref="A3:A7"/>
    <mergeCell ref="C3:C7"/>
    <mergeCell ref="D3:D6"/>
    <mergeCell ref="E3:E6"/>
  </mergeCells>
  <pageMargins left="0.70866141732283472" right="0.31496062992125984" top="0.55118110236220474" bottom="0.55118110236220474" header="0.31496062992125984" footer="0.31496062992125984"/>
  <pageSetup paperSize="9" scale="9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B799-A976-4DBC-BD24-CC2600D7CCBF}">
  <dimension ref="A1:I26"/>
  <sheetViews>
    <sheetView workbookViewId="0">
      <selection activeCell="E3" sqref="E3:E4"/>
    </sheetView>
  </sheetViews>
  <sheetFormatPr defaultColWidth="9.109375" defaultRowHeight="13.8"/>
  <cols>
    <col min="1" max="1" width="5.6640625" style="468" customWidth="1"/>
    <col min="2" max="2" width="15.5546875" style="468" customWidth="1"/>
    <col min="3" max="3" width="9.88671875" style="468" customWidth="1"/>
    <col min="4" max="4" width="13.109375" style="468" customWidth="1"/>
    <col min="5" max="5" width="10.44140625" style="468" customWidth="1"/>
    <col min="6" max="6" width="9.6640625" style="468" customWidth="1"/>
    <col min="7" max="7" width="12.5546875" style="468" customWidth="1"/>
    <col min="8" max="8" width="12.109375" style="468" customWidth="1"/>
    <col min="9" max="9" width="13.44140625" style="468" customWidth="1"/>
    <col min="10" max="16384" width="9.109375" style="468"/>
  </cols>
  <sheetData>
    <row r="1" spans="1:9" ht="14.4">
      <c r="A1" s="289" t="s">
        <v>594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121" t="s">
        <v>174</v>
      </c>
      <c r="D3" s="2194" t="s">
        <v>587</v>
      </c>
      <c r="E3" s="2194" t="s">
        <v>588</v>
      </c>
      <c r="F3" s="2194" t="s">
        <v>589</v>
      </c>
      <c r="G3" s="2194" t="s">
        <v>590</v>
      </c>
      <c r="H3" s="2194" t="s">
        <v>591</v>
      </c>
      <c r="I3" s="2191" t="s">
        <v>592</v>
      </c>
    </row>
    <row r="4" spans="1:9" ht="48.6" customHeight="1">
      <c r="A4" s="2118"/>
      <c r="B4" s="2120"/>
      <c r="C4" s="2122"/>
      <c r="D4" s="2195"/>
      <c r="E4" s="2195"/>
      <c r="F4" s="2195"/>
      <c r="G4" s="2195"/>
      <c r="H4" s="2195"/>
      <c r="I4" s="2192"/>
    </row>
    <row r="5" spans="1:9" ht="14.4">
      <c r="A5" s="2118"/>
      <c r="B5" s="2120"/>
      <c r="C5" s="306"/>
      <c r="D5" s="2193" t="s">
        <v>180</v>
      </c>
      <c r="E5" s="2193"/>
      <c r="F5" s="388" t="s">
        <v>188</v>
      </c>
      <c r="G5" s="2193" t="s">
        <v>180</v>
      </c>
      <c r="H5" s="2193"/>
      <c r="I5" s="307" t="s">
        <v>188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729"/>
      <c r="B7" s="1730" t="s">
        <v>134</v>
      </c>
      <c r="C7" s="1733">
        <v>25328317</v>
      </c>
      <c r="D7" s="1742">
        <v>11584833780.91</v>
      </c>
      <c r="E7" s="1739">
        <v>457.4</v>
      </c>
      <c r="F7" s="1739">
        <v>21.1</v>
      </c>
      <c r="G7" s="1742">
        <v>11506522862.01</v>
      </c>
      <c r="H7" s="1739">
        <v>454.3</v>
      </c>
      <c r="I7" s="1736">
        <v>20.9</v>
      </c>
    </row>
    <row r="8" spans="1:9">
      <c r="A8" s="1727" t="s">
        <v>100</v>
      </c>
      <c r="B8" s="1731" t="s">
        <v>101</v>
      </c>
      <c r="C8" s="1734">
        <v>1938162</v>
      </c>
      <c r="D8" s="1743">
        <v>641590092.80999994</v>
      </c>
      <c r="E8" s="1740">
        <v>331.03</v>
      </c>
      <c r="F8" s="1740">
        <v>15.3</v>
      </c>
      <c r="G8" s="1743">
        <v>638282393.69000006</v>
      </c>
      <c r="H8" s="1740">
        <v>329.3</v>
      </c>
      <c r="I8" s="1737">
        <v>15.2</v>
      </c>
    </row>
    <row r="9" spans="1:9">
      <c r="A9" s="1727" t="s">
        <v>102</v>
      </c>
      <c r="B9" s="1731" t="s">
        <v>103</v>
      </c>
      <c r="C9" s="1734">
        <v>1285333</v>
      </c>
      <c r="D9" s="1743">
        <v>495076052.42000002</v>
      </c>
      <c r="E9" s="1740">
        <v>385.17</v>
      </c>
      <c r="F9" s="1740">
        <v>18.399999999999999</v>
      </c>
      <c r="G9" s="1743">
        <v>487376052.42000002</v>
      </c>
      <c r="H9" s="1740">
        <v>379.2</v>
      </c>
      <c r="I9" s="1737">
        <v>18.100000000000001</v>
      </c>
    </row>
    <row r="10" spans="1:9">
      <c r="A10" s="1727" t="s">
        <v>104</v>
      </c>
      <c r="B10" s="1731" t="s">
        <v>105</v>
      </c>
      <c r="C10" s="1734">
        <v>1511584</v>
      </c>
      <c r="D10" s="1743">
        <v>1050782954.76</v>
      </c>
      <c r="E10" s="1740">
        <v>695.15</v>
      </c>
      <c r="F10" s="1740">
        <v>29.6</v>
      </c>
      <c r="G10" s="1743">
        <v>1047664934.98</v>
      </c>
      <c r="H10" s="1740">
        <v>693.1</v>
      </c>
      <c r="I10" s="1737">
        <v>29.5</v>
      </c>
    </row>
    <row r="11" spans="1:9">
      <c r="A11" s="1727" t="s">
        <v>106</v>
      </c>
      <c r="B11" s="1731" t="s">
        <v>107</v>
      </c>
      <c r="C11" s="1734">
        <v>720844</v>
      </c>
      <c r="D11" s="1743">
        <v>405941374.77999997</v>
      </c>
      <c r="E11" s="1740">
        <v>563.15</v>
      </c>
      <c r="F11" s="1740">
        <v>24.4</v>
      </c>
      <c r="G11" s="1743">
        <v>402741374.77999997</v>
      </c>
      <c r="H11" s="1740">
        <v>558.70000000000005</v>
      </c>
      <c r="I11" s="1737">
        <v>24.2</v>
      </c>
    </row>
    <row r="12" spans="1:9">
      <c r="A12" s="1727" t="s">
        <v>108</v>
      </c>
      <c r="B12" s="1731" t="s">
        <v>109</v>
      </c>
      <c r="C12" s="1734">
        <v>1598801</v>
      </c>
      <c r="D12" s="1743">
        <v>598689164.09000003</v>
      </c>
      <c r="E12" s="1740">
        <v>374.46</v>
      </c>
      <c r="F12" s="1740">
        <v>18.2</v>
      </c>
      <c r="G12" s="1743">
        <v>596239164.09000003</v>
      </c>
      <c r="H12" s="1740">
        <v>372.9</v>
      </c>
      <c r="I12" s="1737">
        <v>18.2</v>
      </c>
    </row>
    <row r="13" spans="1:9">
      <c r="A13" s="1727" t="s">
        <v>110</v>
      </c>
      <c r="B13" s="1731" t="s">
        <v>111</v>
      </c>
      <c r="C13" s="1734">
        <v>2439944</v>
      </c>
      <c r="D13" s="1743">
        <v>846891695.34000003</v>
      </c>
      <c r="E13" s="1740">
        <v>347.09</v>
      </c>
      <c r="F13" s="1740">
        <v>18.899999999999999</v>
      </c>
      <c r="G13" s="1743">
        <v>846698195.34000003</v>
      </c>
      <c r="H13" s="1740">
        <v>347</v>
      </c>
      <c r="I13" s="1737">
        <v>18.899999999999999</v>
      </c>
    </row>
    <row r="14" spans="1:9">
      <c r="A14" s="1727" t="s">
        <v>112</v>
      </c>
      <c r="B14" s="1731" t="s">
        <v>113</v>
      </c>
      <c r="C14" s="1734">
        <v>3218207</v>
      </c>
      <c r="D14" s="1743">
        <v>1668319244.9000001</v>
      </c>
      <c r="E14" s="1740">
        <v>518.4</v>
      </c>
      <c r="F14" s="1740">
        <v>22.9</v>
      </c>
      <c r="G14" s="1743">
        <v>1660560544.9000001</v>
      </c>
      <c r="H14" s="1740">
        <v>516</v>
      </c>
      <c r="I14" s="1737">
        <v>22.8</v>
      </c>
    </row>
    <row r="15" spans="1:9">
      <c r="A15" s="1727" t="s">
        <v>114</v>
      </c>
      <c r="B15" s="1731" t="s">
        <v>115</v>
      </c>
      <c r="C15" s="1734">
        <v>810648</v>
      </c>
      <c r="D15" s="1743">
        <v>297159095.18000001</v>
      </c>
      <c r="E15" s="1740">
        <v>366.57</v>
      </c>
      <c r="F15" s="1740">
        <v>17.7</v>
      </c>
      <c r="G15" s="1743">
        <v>294139095.18000001</v>
      </c>
      <c r="H15" s="1740">
        <v>362.8</v>
      </c>
      <c r="I15" s="1737">
        <v>17.5</v>
      </c>
    </row>
    <row r="16" spans="1:9">
      <c r="A16" s="1727" t="s">
        <v>116</v>
      </c>
      <c r="B16" s="1731" t="s">
        <v>117</v>
      </c>
      <c r="C16" s="1734">
        <v>1730586</v>
      </c>
      <c r="D16" s="1743">
        <v>1044478017.95</v>
      </c>
      <c r="E16" s="1740">
        <v>603.54</v>
      </c>
      <c r="F16" s="1740">
        <v>27.6</v>
      </c>
      <c r="G16" s="1743">
        <v>1042978017.95</v>
      </c>
      <c r="H16" s="1740">
        <v>602.70000000000005</v>
      </c>
      <c r="I16" s="1737">
        <v>27.5</v>
      </c>
    </row>
    <row r="17" spans="1:9">
      <c r="A17" s="1727" t="s">
        <v>118</v>
      </c>
      <c r="B17" s="1731" t="s">
        <v>119</v>
      </c>
      <c r="C17" s="1734">
        <v>718586</v>
      </c>
      <c r="D17" s="1743">
        <v>659621079.19000006</v>
      </c>
      <c r="E17" s="1740">
        <v>917.94</v>
      </c>
      <c r="F17" s="1740">
        <v>35.6</v>
      </c>
      <c r="G17" s="1743">
        <v>659394079.19000006</v>
      </c>
      <c r="H17" s="1740">
        <v>917.6</v>
      </c>
      <c r="I17" s="1737">
        <v>35.6</v>
      </c>
    </row>
    <row r="18" spans="1:9">
      <c r="A18" s="1727" t="s">
        <v>120</v>
      </c>
      <c r="B18" s="1731" t="s">
        <v>121</v>
      </c>
      <c r="C18" s="1734">
        <v>1513606</v>
      </c>
      <c r="D18" s="1743">
        <v>564665531.34000003</v>
      </c>
      <c r="E18" s="1740">
        <v>373.06</v>
      </c>
      <c r="F18" s="1740">
        <v>17</v>
      </c>
      <c r="G18" s="1743">
        <v>560250531.34000003</v>
      </c>
      <c r="H18" s="1740">
        <v>370.1</v>
      </c>
      <c r="I18" s="1737">
        <v>16.899999999999999</v>
      </c>
    </row>
    <row r="19" spans="1:9">
      <c r="A19" s="1727" t="s">
        <v>122</v>
      </c>
      <c r="B19" s="1731" t="s">
        <v>123</v>
      </c>
      <c r="C19" s="1734">
        <v>1950582</v>
      </c>
      <c r="D19" s="1743">
        <v>624786763.82000005</v>
      </c>
      <c r="E19" s="1740">
        <v>320.31</v>
      </c>
      <c r="F19" s="1740">
        <v>17</v>
      </c>
      <c r="G19" s="1743">
        <v>614015763.82000005</v>
      </c>
      <c r="H19" s="1740">
        <v>314.8</v>
      </c>
      <c r="I19" s="1737">
        <v>16.8</v>
      </c>
    </row>
    <row r="20" spans="1:9">
      <c r="A20" s="1727" t="s">
        <v>124</v>
      </c>
      <c r="B20" s="1731" t="s">
        <v>125</v>
      </c>
      <c r="C20" s="1734">
        <v>986204</v>
      </c>
      <c r="D20" s="1743">
        <v>498913865.64999998</v>
      </c>
      <c r="E20" s="1740">
        <v>505.89</v>
      </c>
      <c r="F20" s="1740">
        <v>21.5</v>
      </c>
      <c r="G20" s="1743">
        <v>496805865.64999998</v>
      </c>
      <c r="H20" s="1740">
        <v>503.8</v>
      </c>
      <c r="I20" s="1737">
        <v>21.4</v>
      </c>
    </row>
    <row r="21" spans="1:9">
      <c r="A21" s="1727" t="s">
        <v>126</v>
      </c>
      <c r="B21" s="1731" t="s">
        <v>127</v>
      </c>
      <c r="C21" s="1734">
        <v>1077676</v>
      </c>
      <c r="D21" s="1743">
        <v>648792989.39999998</v>
      </c>
      <c r="E21" s="1740">
        <v>602.03</v>
      </c>
      <c r="F21" s="1740">
        <v>22.6</v>
      </c>
      <c r="G21" s="1743">
        <v>638147989.39999998</v>
      </c>
      <c r="H21" s="1740">
        <v>592.20000000000005</v>
      </c>
      <c r="I21" s="1737">
        <v>22.3</v>
      </c>
    </row>
    <row r="22" spans="1:9">
      <c r="A22" s="1727" t="s">
        <v>128</v>
      </c>
      <c r="B22" s="1731" t="s">
        <v>129</v>
      </c>
      <c r="C22" s="1734">
        <v>2729280</v>
      </c>
      <c r="D22" s="1743">
        <v>1012166334.6900001</v>
      </c>
      <c r="E22" s="1740">
        <v>370.85</v>
      </c>
      <c r="F22" s="1740">
        <v>18.600000000000001</v>
      </c>
      <c r="G22" s="1743">
        <v>997444334.69000006</v>
      </c>
      <c r="H22" s="1740">
        <v>365.5</v>
      </c>
      <c r="I22" s="1737">
        <v>18.3</v>
      </c>
    </row>
    <row r="23" spans="1:9">
      <c r="A23" s="1728" t="s">
        <v>130</v>
      </c>
      <c r="B23" s="1732" t="s">
        <v>131</v>
      </c>
      <c r="C23" s="1735">
        <v>1098274</v>
      </c>
      <c r="D23" s="1744">
        <v>526959524.58999997</v>
      </c>
      <c r="E23" s="1741">
        <v>479.81</v>
      </c>
      <c r="F23" s="1741">
        <v>18.7</v>
      </c>
      <c r="G23" s="1744">
        <v>523784524.58999997</v>
      </c>
      <c r="H23" s="1741">
        <v>476.9</v>
      </c>
      <c r="I23" s="1738">
        <v>18.600000000000001</v>
      </c>
    </row>
    <row r="25" spans="1:9" ht="14.4">
      <c r="A25" s="304" t="s">
        <v>132</v>
      </c>
      <c r="B25" s="304" t="s">
        <v>1122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04" t="s">
        <v>1123</v>
      </c>
      <c r="C26" s="304"/>
      <c r="D26" s="304"/>
      <c r="E26" s="304"/>
      <c r="F26" s="304"/>
      <c r="G26" s="304"/>
      <c r="H26" s="304"/>
      <c r="I26" s="304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DF5A-41C5-4327-BFA3-7B46E481B275}">
  <dimension ref="A1:I26"/>
  <sheetViews>
    <sheetView workbookViewId="0">
      <selection activeCell="E16" sqref="E16"/>
    </sheetView>
  </sheetViews>
  <sheetFormatPr defaultColWidth="9.109375" defaultRowHeight="13.8"/>
  <cols>
    <col min="1" max="1" width="5.44140625" style="468" customWidth="1"/>
    <col min="2" max="2" width="15.5546875" style="468" customWidth="1"/>
    <col min="3" max="4" width="12.5546875" style="468" bestFit="1" customWidth="1"/>
    <col min="5" max="5" width="10.6640625" style="468" bestFit="1" customWidth="1"/>
    <col min="6" max="6" width="12.5546875" style="468" bestFit="1" customWidth="1"/>
    <col min="7" max="7" width="7.109375" style="468" bestFit="1" customWidth="1"/>
    <col min="8" max="8" width="7.44140625" style="468" bestFit="1" customWidth="1"/>
    <col min="9" max="9" width="11" style="468" customWidth="1"/>
    <col min="10" max="16384" width="9.109375" style="468"/>
  </cols>
  <sheetData>
    <row r="1" spans="1:9" ht="31.5" customHeight="1">
      <c r="A1" s="2158" t="s">
        <v>158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142"/>
      <c r="B7" s="1141" t="s">
        <v>99</v>
      </c>
      <c r="C7" s="1138">
        <v>26693964512.09</v>
      </c>
      <c r="D7" s="1136">
        <v>33569283647.290001</v>
      </c>
      <c r="E7" s="1136">
        <v>285666693.75999999</v>
      </c>
      <c r="F7" s="1136">
        <v>33283616953.530003</v>
      </c>
      <c r="G7" s="1137">
        <v>100</v>
      </c>
      <c r="H7" s="1137">
        <v>125.8</v>
      </c>
      <c r="I7" s="1145">
        <v>891.9</v>
      </c>
    </row>
    <row r="8" spans="1:9">
      <c r="A8" s="1132" t="s">
        <v>100</v>
      </c>
      <c r="B8" s="1143" t="s">
        <v>101</v>
      </c>
      <c r="C8" s="1139">
        <v>1742500302.53</v>
      </c>
      <c r="D8" s="1130">
        <v>2566419494.1199999</v>
      </c>
      <c r="E8" s="1130">
        <v>15096330.109999999</v>
      </c>
      <c r="F8" s="1130">
        <v>2551323164.0099998</v>
      </c>
      <c r="G8" s="1131">
        <v>7.6</v>
      </c>
      <c r="H8" s="1131">
        <v>147.30000000000001</v>
      </c>
      <c r="I8" s="1146">
        <v>891.3</v>
      </c>
    </row>
    <row r="9" spans="1:9">
      <c r="A9" s="1132" t="s">
        <v>102</v>
      </c>
      <c r="B9" s="1143" t="s">
        <v>103</v>
      </c>
      <c r="C9" s="1139">
        <v>1704231536.6700001</v>
      </c>
      <c r="D9" s="1130">
        <v>2115519300.3299999</v>
      </c>
      <c r="E9" s="1130">
        <v>17033874.57</v>
      </c>
      <c r="F9" s="1130">
        <v>2098485425.76</v>
      </c>
      <c r="G9" s="1131">
        <v>6.3</v>
      </c>
      <c r="H9" s="1131">
        <v>124.1</v>
      </c>
      <c r="I9" s="1146">
        <v>1059.9000000000001</v>
      </c>
    </row>
    <row r="10" spans="1:9">
      <c r="A10" s="1132" t="s">
        <v>104</v>
      </c>
      <c r="B10" s="1143" t="s">
        <v>105</v>
      </c>
      <c r="C10" s="1139">
        <v>1670275328.5699999</v>
      </c>
      <c r="D10" s="1130">
        <v>2041621566.8499999</v>
      </c>
      <c r="E10" s="1130">
        <v>22592782.579999998</v>
      </c>
      <c r="F10" s="1130">
        <v>2019028784.27</v>
      </c>
      <c r="G10" s="1131">
        <v>6.1</v>
      </c>
      <c r="H10" s="1131">
        <v>122.2</v>
      </c>
      <c r="I10" s="1146">
        <v>1015.2</v>
      </c>
    </row>
    <row r="11" spans="1:9">
      <c r="A11" s="1132" t="s">
        <v>106</v>
      </c>
      <c r="B11" s="1143" t="s">
        <v>107</v>
      </c>
      <c r="C11" s="1139">
        <v>843625690.25</v>
      </c>
      <c r="D11" s="1130">
        <v>1038316689.3099999</v>
      </c>
      <c r="E11" s="1130">
        <v>10714306.140000001</v>
      </c>
      <c r="F11" s="1130">
        <v>1027602383.17</v>
      </c>
      <c r="G11" s="1131">
        <v>3.1</v>
      </c>
      <c r="H11" s="1131">
        <v>123.1</v>
      </c>
      <c r="I11" s="1146">
        <v>1064.9000000000001</v>
      </c>
    </row>
    <row r="12" spans="1:9">
      <c r="A12" s="1132" t="s">
        <v>108</v>
      </c>
      <c r="B12" s="1143" t="s">
        <v>109</v>
      </c>
      <c r="C12" s="1139">
        <v>1592754253.4400001</v>
      </c>
      <c r="D12" s="1130">
        <v>1997578410.8299999</v>
      </c>
      <c r="E12" s="1130">
        <v>20168334.850000001</v>
      </c>
      <c r="F12" s="1130">
        <v>1977410075.98</v>
      </c>
      <c r="G12" s="1131">
        <v>6</v>
      </c>
      <c r="H12" s="1131">
        <v>125.4</v>
      </c>
      <c r="I12" s="1146">
        <v>845.5</v>
      </c>
    </row>
    <row r="13" spans="1:9">
      <c r="A13" s="1132" t="s">
        <v>110</v>
      </c>
      <c r="B13" s="1143" t="s">
        <v>111</v>
      </c>
      <c r="C13" s="1139">
        <v>1870718796.9300001</v>
      </c>
      <c r="D13" s="1130">
        <v>2267910325.6100001</v>
      </c>
      <c r="E13" s="1130">
        <v>4329207.3099999996</v>
      </c>
      <c r="F13" s="1130">
        <v>2263581118.3000002</v>
      </c>
      <c r="G13" s="1131">
        <v>6.8</v>
      </c>
      <c r="H13" s="1131">
        <v>121.2</v>
      </c>
      <c r="I13" s="1146">
        <v>661.3</v>
      </c>
    </row>
    <row r="14" spans="1:9">
      <c r="A14" s="1132" t="s">
        <v>112</v>
      </c>
      <c r="B14" s="1143" t="s">
        <v>113</v>
      </c>
      <c r="C14" s="1139">
        <v>3102120064.0300002</v>
      </c>
      <c r="D14" s="1130">
        <v>3908392227.8800001</v>
      </c>
      <c r="E14" s="1130">
        <v>36516354</v>
      </c>
      <c r="F14" s="1130">
        <v>3871875873.8800001</v>
      </c>
      <c r="G14" s="1131">
        <v>11.6</v>
      </c>
      <c r="H14" s="1131">
        <v>126</v>
      </c>
      <c r="I14" s="1146">
        <v>709.3</v>
      </c>
    </row>
    <row r="15" spans="1:9">
      <c r="A15" s="1132" t="s">
        <v>114</v>
      </c>
      <c r="B15" s="1143" t="s">
        <v>115</v>
      </c>
      <c r="C15" s="1139">
        <v>635416665.44000006</v>
      </c>
      <c r="D15" s="1130">
        <v>1179064887.47</v>
      </c>
      <c r="E15" s="1130">
        <v>3865187.25</v>
      </c>
      <c r="F15" s="1130">
        <v>1175199700.22</v>
      </c>
      <c r="G15" s="1131">
        <v>3.5</v>
      </c>
      <c r="H15" s="1131">
        <v>185.6</v>
      </c>
      <c r="I15" s="1146">
        <v>1258.7</v>
      </c>
    </row>
    <row r="16" spans="1:9">
      <c r="A16" s="1132" t="s">
        <v>116</v>
      </c>
      <c r="B16" s="1143" t="s">
        <v>117</v>
      </c>
      <c r="C16" s="1139">
        <v>1828941106.8499999</v>
      </c>
      <c r="D16" s="1130">
        <v>2256489649.5100002</v>
      </c>
      <c r="E16" s="1130">
        <v>11910358.82</v>
      </c>
      <c r="F16" s="1130">
        <v>2244579290.6900001</v>
      </c>
      <c r="G16" s="1131">
        <v>6.7</v>
      </c>
      <c r="H16" s="1131">
        <v>123.4</v>
      </c>
      <c r="I16" s="1146">
        <v>1089.2</v>
      </c>
    </row>
    <row r="17" spans="1:9">
      <c r="A17" s="1132" t="s">
        <v>118</v>
      </c>
      <c r="B17" s="1143" t="s">
        <v>119</v>
      </c>
      <c r="C17" s="1139">
        <v>968068252.49000001</v>
      </c>
      <c r="D17" s="1130">
        <v>1188852781.0799999</v>
      </c>
      <c r="E17" s="1130">
        <v>11672525</v>
      </c>
      <c r="F17" s="1130">
        <v>1177180256.0799999</v>
      </c>
      <c r="G17" s="1131">
        <v>3.5</v>
      </c>
      <c r="H17" s="1131">
        <v>122.8</v>
      </c>
      <c r="I17" s="1146">
        <v>1044.5</v>
      </c>
    </row>
    <row r="18" spans="1:9">
      <c r="A18" s="1132" t="s">
        <v>120</v>
      </c>
      <c r="B18" s="1143" t="s">
        <v>121</v>
      </c>
      <c r="C18" s="1139">
        <v>1873732648.5999999</v>
      </c>
      <c r="D18" s="1130">
        <v>2356638786.54</v>
      </c>
      <c r="E18" s="1130">
        <v>21215684.199999999</v>
      </c>
      <c r="F18" s="1130">
        <v>2335423102.3400002</v>
      </c>
      <c r="G18" s="1131">
        <v>7</v>
      </c>
      <c r="H18" s="1131">
        <v>125.8</v>
      </c>
      <c r="I18" s="1146">
        <v>998.8</v>
      </c>
    </row>
    <row r="19" spans="1:9">
      <c r="A19" s="1132" t="s">
        <v>122</v>
      </c>
      <c r="B19" s="1143" t="s">
        <v>123</v>
      </c>
      <c r="C19" s="1139">
        <v>2655863430.0599999</v>
      </c>
      <c r="D19" s="1130">
        <v>3062576343.5</v>
      </c>
      <c r="E19" s="1130">
        <v>33108106.18</v>
      </c>
      <c r="F19" s="1130">
        <v>3029468237.3200002</v>
      </c>
      <c r="G19" s="1131">
        <v>9.1</v>
      </c>
      <c r="H19" s="1131">
        <v>115.3</v>
      </c>
      <c r="I19" s="1146">
        <v>708.9</v>
      </c>
    </row>
    <row r="20" spans="1:9">
      <c r="A20" s="1132" t="s">
        <v>124</v>
      </c>
      <c r="B20" s="1143" t="s">
        <v>125</v>
      </c>
      <c r="C20" s="1139">
        <v>1104048783.1700001</v>
      </c>
      <c r="D20" s="1130">
        <v>1364758128.6099999</v>
      </c>
      <c r="E20" s="1130">
        <v>10391751.130000001</v>
      </c>
      <c r="F20" s="1130">
        <v>1354366377.4799998</v>
      </c>
      <c r="G20" s="1131">
        <v>4.0999999999999996</v>
      </c>
      <c r="H20" s="1131">
        <v>123.6</v>
      </c>
      <c r="I20" s="1146">
        <v>1168</v>
      </c>
    </row>
    <row r="21" spans="1:9">
      <c r="A21" s="1132" t="s">
        <v>126</v>
      </c>
      <c r="B21" s="1143" t="s">
        <v>127</v>
      </c>
      <c r="C21" s="1139">
        <v>1295017744.8900001</v>
      </c>
      <c r="D21" s="1130">
        <v>1563792131.51</v>
      </c>
      <c r="E21" s="1130">
        <v>21488468.27</v>
      </c>
      <c r="F21" s="1130">
        <v>1542303663.24</v>
      </c>
      <c r="G21" s="1131">
        <v>4.7</v>
      </c>
      <c r="H21" s="1131">
        <v>120.8</v>
      </c>
      <c r="I21" s="1146">
        <v>1151.5999999999999</v>
      </c>
    </row>
    <row r="22" spans="1:9">
      <c r="A22" s="1132" t="s">
        <v>128</v>
      </c>
      <c r="B22" s="1143" t="s">
        <v>129</v>
      </c>
      <c r="C22" s="1139">
        <v>2601911276.46</v>
      </c>
      <c r="D22" s="1130">
        <v>3201380775.9000001</v>
      </c>
      <c r="E22" s="1130">
        <v>25382364.5</v>
      </c>
      <c r="F22" s="1130">
        <v>3175998411.4000001</v>
      </c>
      <c r="G22" s="1131">
        <v>9.5</v>
      </c>
      <c r="H22" s="1131">
        <v>123</v>
      </c>
      <c r="I22" s="1146">
        <v>917.8</v>
      </c>
    </row>
    <row r="23" spans="1:9">
      <c r="A23" s="1133" t="s">
        <v>130</v>
      </c>
      <c r="B23" s="1144" t="s">
        <v>131</v>
      </c>
      <c r="C23" s="1140">
        <v>1204738631.71</v>
      </c>
      <c r="D23" s="1134">
        <v>1459972148.24</v>
      </c>
      <c r="E23" s="1134">
        <v>20181058.850000001</v>
      </c>
      <c r="F23" s="1134">
        <v>1439791089.3900001</v>
      </c>
      <c r="G23" s="1135">
        <v>4.3</v>
      </c>
      <c r="H23" s="1135">
        <v>121.2</v>
      </c>
      <c r="I23" s="1147">
        <v>894.7</v>
      </c>
    </row>
    <row r="25" spans="1:9" ht="14.4">
      <c r="A25" s="1148" t="s">
        <v>132</v>
      </c>
      <c r="B25" s="1149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1148"/>
      <c r="B26" s="1149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FE0F-90F2-44DF-911D-D6CA251EC7D1}">
  <dimension ref="A1:J44"/>
  <sheetViews>
    <sheetView workbookViewId="0">
      <selection activeCell="B1" sqref="B1"/>
    </sheetView>
  </sheetViews>
  <sheetFormatPr defaultRowHeight="14.4"/>
  <cols>
    <col min="1" max="1" width="5.88671875" customWidth="1"/>
    <col min="2" max="2" width="23" customWidth="1"/>
    <col min="3" max="10" width="14.6640625" customWidth="1"/>
  </cols>
  <sheetData>
    <row r="1" spans="1:10">
      <c r="A1" s="472" t="s">
        <v>605</v>
      </c>
      <c r="B1" s="325"/>
      <c r="C1" s="325"/>
      <c r="D1" s="325"/>
      <c r="E1" s="325"/>
      <c r="F1" s="325"/>
      <c r="G1" s="325"/>
      <c r="H1" s="325"/>
      <c r="I1" s="325"/>
      <c r="J1" s="325"/>
    </row>
    <row r="3" spans="1:10">
      <c r="A3" s="2117" t="s">
        <v>0</v>
      </c>
      <c r="B3" s="2119" t="s">
        <v>1</v>
      </c>
      <c r="C3" s="2301" t="s">
        <v>161</v>
      </c>
      <c r="D3" s="2169" t="s">
        <v>92</v>
      </c>
      <c r="E3" s="2169"/>
      <c r="F3" s="2169"/>
      <c r="G3" s="2169"/>
      <c r="H3" s="2169"/>
      <c r="I3" s="2169"/>
      <c r="J3" s="2302"/>
    </row>
    <row r="4" spans="1:10">
      <c r="A4" s="2118"/>
      <c r="B4" s="2120"/>
      <c r="C4" s="2175"/>
      <c r="D4" s="2303" t="s">
        <v>144</v>
      </c>
      <c r="E4" s="2176" t="s">
        <v>597</v>
      </c>
      <c r="F4" s="2174"/>
      <c r="G4" s="2174"/>
      <c r="H4" s="2175"/>
      <c r="I4" s="2304" t="s">
        <v>145</v>
      </c>
      <c r="J4" s="637" t="s">
        <v>597</v>
      </c>
    </row>
    <row r="5" spans="1:10">
      <c r="A5" s="2118"/>
      <c r="B5" s="2120"/>
      <c r="C5" s="2175"/>
      <c r="D5" s="2303"/>
      <c r="E5" s="2299" t="s">
        <v>598</v>
      </c>
      <c r="F5" s="2303" t="s">
        <v>599</v>
      </c>
      <c r="G5" s="2303" t="s">
        <v>600</v>
      </c>
      <c r="H5" s="2299" t="s">
        <v>601</v>
      </c>
      <c r="I5" s="2304"/>
      <c r="J5" s="2120" t="s">
        <v>602</v>
      </c>
    </row>
    <row r="6" spans="1:10" ht="40.200000000000003" customHeight="1">
      <c r="A6" s="2118"/>
      <c r="B6" s="2120"/>
      <c r="C6" s="2175"/>
      <c r="D6" s="2303"/>
      <c r="E6" s="2300"/>
      <c r="F6" s="2303"/>
      <c r="G6" s="2303"/>
      <c r="H6" s="2300"/>
      <c r="I6" s="2304"/>
      <c r="J6" s="2120"/>
    </row>
    <row r="7" spans="1:10">
      <c r="A7" s="2118"/>
      <c r="B7" s="2120"/>
      <c r="C7" s="2174" t="s">
        <v>97</v>
      </c>
      <c r="D7" s="2174"/>
      <c r="E7" s="2174"/>
      <c r="F7" s="2174"/>
      <c r="G7" s="2174"/>
      <c r="H7" s="2174"/>
      <c r="I7" s="2174"/>
      <c r="J7" s="2177"/>
    </row>
    <row r="8" spans="1:10">
      <c r="A8" s="982" t="s">
        <v>10</v>
      </c>
      <c r="B8" s="380" t="s">
        <v>11</v>
      </c>
      <c r="C8" s="982" t="s">
        <v>12</v>
      </c>
      <c r="D8" s="379" t="s">
        <v>13</v>
      </c>
      <c r="E8" s="983" t="s">
        <v>14</v>
      </c>
      <c r="F8" s="379" t="s">
        <v>15</v>
      </c>
      <c r="G8" s="983" t="s">
        <v>16</v>
      </c>
      <c r="H8" s="379" t="s">
        <v>17</v>
      </c>
      <c r="I8" s="379" t="s">
        <v>98</v>
      </c>
      <c r="J8" s="984" t="s">
        <v>159</v>
      </c>
    </row>
    <row r="9" spans="1:10">
      <c r="A9" s="1813"/>
      <c r="B9" s="1814" t="s">
        <v>585</v>
      </c>
      <c r="C9" s="1817">
        <v>54925539108.059998</v>
      </c>
      <c r="D9" s="1818">
        <v>43340705327.150002</v>
      </c>
      <c r="E9" s="1818">
        <v>28182052802.450001</v>
      </c>
      <c r="F9" s="1818">
        <v>3660798492.4899998</v>
      </c>
      <c r="G9" s="1818">
        <v>1196250419.73</v>
      </c>
      <c r="H9" s="1818">
        <v>442285504.99000001</v>
      </c>
      <c r="I9" s="1818">
        <v>11584833780.91</v>
      </c>
      <c r="J9" s="1823">
        <v>832965132.29999995</v>
      </c>
    </row>
    <row r="10" spans="1:10">
      <c r="A10" s="1811" t="s">
        <v>19</v>
      </c>
      <c r="B10" s="1815" t="s">
        <v>20</v>
      </c>
      <c r="C10" s="1819">
        <v>479711195.69999999</v>
      </c>
      <c r="D10" s="1820">
        <v>83261757.109999999</v>
      </c>
      <c r="E10" s="1820">
        <v>13875545.890000001</v>
      </c>
      <c r="F10" s="1820">
        <v>4283321.57</v>
      </c>
      <c r="G10" s="1820">
        <v>288283.42</v>
      </c>
      <c r="H10" s="1820">
        <v>50680664.719999999</v>
      </c>
      <c r="I10" s="1820">
        <v>396449438.58999997</v>
      </c>
      <c r="J10" s="1824">
        <v>384089812.93000001</v>
      </c>
    </row>
    <row r="11" spans="1:10">
      <c r="A11" s="1811" t="s">
        <v>21</v>
      </c>
      <c r="B11" s="1815" t="s">
        <v>22</v>
      </c>
      <c r="C11" s="1819">
        <v>35054463.5</v>
      </c>
      <c r="D11" s="1820">
        <v>34974550.630000003</v>
      </c>
      <c r="E11" s="1820">
        <v>1906217.16</v>
      </c>
      <c r="F11" s="1820">
        <v>1814295.35</v>
      </c>
      <c r="G11" s="1820">
        <v>2267031.52</v>
      </c>
      <c r="H11" s="1820">
        <v>0</v>
      </c>
      <c r="I11" s="1820">
        <v>79912.87</v>
      </c>
      <c r="J11" s="1824">
        <v>0</v>
      </c>
    </row>
    <row r="12" spans="1:10">
      <c r="A12" s="1811" t="s">
        <v>23</v>
      </c>
      <c r="B12" s="1815" t="s">
        <v>24</v>
      </c>
      <c r="C12" s="1819">
        <v>125544.05</v>
      </c>
      <c r="D12" s="1820">
        <v>125544.05</v>
      </c>
      <c r="E12" s="1820">
        <v>0</v>
      </c>
      <c r="F12" s="1820">
        <v>6000</v>
      </c>
      <c r="G12" s="1820">
        <v>992</v>
      </c>
      <c r="H12" s="1820">
        <v>0</v>
      </c>
      <c r="I12" s="1820">
        <v>0</v>
      </c>
      <c r="J12" s="1824">
        <v>0</v>
      </c>
    </row>
    <row r="13" spans="1:10">
      <c r="A13" s="1811" t="s">
        <v>25</v>
      </c>
      <c r="B13" s="1815" t="s">
        <v>26</v>
      </c>
      <c r="C13" s="1819">
        <v>509364.78</v>
      </c>
      <c r="D13" s="1820">
        <v>509364.78</v>
      </c>
      <c r="E13" s="1820">
        <v>483479.78</v>
      </c>
      <c r="F13" s="1820">
        <v>0</v>
      </c>
      <c r="G13" s="1820">
        <v>0</v>
      </c>
      <c r="H13" s="1820">
        <v>0</v>
      </c>
      <c r="I13" s="1820">
        <v>0</v>
      </c>
      <c r="J13" s="1824">
        <v>0</v>
      </c>
    </row>
    <row r="14" spans="1:10">
      <c r="A14" s="1811" t="s">
        <v>27</v>
      </c>
      <c r="B14" s="1815" t="s">
        <v>28</v>
      </c>
      <c r="C14" s="1819">
        <v>9578144.7100000009</v>
      </c>
      <c r="D14" s="1820">
        <v>994519.01</v>
      </c>
      <c r="E14" s="1820">
        <v>315127.31</v>
      </c>
      <c r="F14" s="1820">
        <v>0</v>
      </c>
      <c r="G14" s="1820">
        <v>0</v>
      </c>
      <c r="H14" s="1820">
        <v>163.87</v>
      </c>
      <c r="I14" s="1820">
        <v>8583625.6999999993</v>
      </c>
      <c r="J14" s="1824">
        <v>0</v>
      </c>
    </row>
    <row r="15" spans="1:10" ht="26.4">
      <c r="A15" s="1811" t="s">
        <v>29</v>
      </c>
      <c r="B15" s="1815" t="s">
        <v>30</v>
      </c>
      <c r="C15" s="1819">
        <v>184632.75</v>
      </c>
      <c r="D15" s="1820">
        <v>71968.23</v>
      </c>
      <c r="E15" s="1820">
        <v>10872</v>
      </c>
      <c r="F15" s="1820">
        <v>0</v>
      </c>
      <c r="G15" s="1820">
        <v>0</v>
      </c>
      <c r="H15" s="1820">
        <v>0</v>
      </c>
      <c r="I15" s="1820">
        <v>112664.52</v>
      </c>
      <c r="J15" s="1824">
        <v>112664.52</v>
      </c>
    </row>
    <row r="16" spans="1:10">
      <c r="A16" s="1811" t="s">
        <v>31</v>
      </c>
      <c r="B16" s="1815" t="s">
        <v>32</v>
      </c>
      <c r="C16" s="1819">
        <v>0</v>
      </c>
      <c r="D16" s="1820">
        <v>0</v>
      </c>
      <c r="E16" s="1820">
        <v>0</v>
      </c>
      <c r="F16" s="1820">
        <v>0</v>
      </c>
      <c r="G16" s="1820">
        <v>0</v>
      </c>
      <c r="H16" s="1820">
        <v>0</v>
      </c>
      <c r="I16" s="1820">
        <v>0</v>
      </c>
      <c r="J16" s="1824">
        <v>0</v>
      </c>
    </row>
    <row r="17" spans="1:10">
      <c r="A17" s="1811" t="s">
        <v>33</v>
      </c>
      <c r="B17" s="1815" t="s">
        <v>34</v>
      </c>
      <c r="C17" s="1819">
        <v>0</v>
      </c>
      <c r="D17" s="1820">
        <v>0</v>
      </c>
      <c r="E17" s="1820">
        <v>0</v>
      </c>
      <c r="F17" s="1820">
        <v>0</v>
      </c>
      <c r="G17" s="1820">
        <v>0</v>
      </c>
      <c r="H17" s="1820">
        <v>0</v>
      </c>
      <c r="I17" s="1820">
        <v>0</v>
      </c>
      <c r="J17" s="1824">
        <v>0</v>
      </c>
    </row>
    <row r="18" spans="1:10">
      <c r="A18" s="1811" t="s">
        <v>35</v>
      </c>
      <c r="B18" s="1815" t="s">
        <v>36</v>
      </c>
      <c r="C18" s="1819">
        <v>10449797440.559999</v>
      </c>
      <c r="D18" s="1820">
        <v>2590818283.4499998</v>
      </c>
      <c r="E18" s="1820">
        <v>55944060.759999998</v>
      </c>
      <c r="F18" s="1820">
        <v>120739325.06</v>
      </c>
      <c r="G18" s="1820">
        <v>1520050.98</v>
      </c>
      <c r="H18" s="1820">
        <v>159888.79</v>
      </c>
      <c r="I18" s="1820">
        <v>7858979157.1099997</v>
      </c>
      <c r="J18" s="1824">
        <v>206922817.52000001</v>
      </c>
    </row>
    <row r="19" spans="1:10">
      <c r="A19" s="1811" t="s">
        <v>37</v>
      </c>
      <c r="B19" s="1815" t="s">
        <v>38</v>
      </c>
      <c r="C19" s="1819">
        <v>12708207.619999999</v>
      </c>
      <c r="D19" s="1820">
        <v>5903280.5300000003</v>
      </c>
      <c r="E19" s="1820">
        <v>768314.88</v>
      </c>
      <c r="F19" s="1820">
        <v>2152502.4700000002</v>
      </c>
      <c r="G19" s="1820">
        <v>15605.3</v>
      </c>
      <c r="H19" s="1820">
        <v>227174.98</v>
      </c>
      <c r="I19" s="1820">
        <v>6804927.0899999999</v>
      </c>
      <c r="J19" s="1824">
        <v>1711947.24</v>
      </c>
    </row>
    <row r="20" spans="1:10">
      <c r="A20" s="1811" t="s">
        <v>39</v>
      </c>
      <c r="B20" s="1815" t="s">
        <v>40</v>
      </c>
      <c r="C20" s="1819">
        <v>482721515.33999997</v>
      </c>
      <c r="D20" s="1820">
        <v>302192315.56</v>
      </c>
      <c r="E20" s="1820">
        <v>109679786.34999999</v>
      </c>
      <c r="F20" s="1820">
        <v>177500</v>
      </c>
      <c r="G20" s="1820">
        <v>67442.44</v>
      </c>
      <c r="H20" s="1820">
        <v>0</v>
      </c>
      <c r="I20" s="1820">
        <v>180529199.78</v>
      </c>
      <c r="J20" s="1824">
        <v>4381996.28</v>
      </c>
    </row>
    <row r="21" spans="1:10">
      <c r="A21" s="1811" t="s">
        <v>41</v>
      </c>
      <c r="B21" s="1815" t="s">
        <v>42</v>
      </c>
      <c r="C21" s="1819">
        <v>736375203.74000001</v>
      </c>
      <c r="D21" s="1820">
        <v>718423366.35000002</v>
      </c>
      <c r="E21" s="1820">
        <v>534674740.57999998</v>
      </c>
      <c r="F21" s="1820">
        <v>3002213.14</v>
      </c>
      <c r="G21" s="1820">
        <v>1026848.73</v>
      </c>
      <c r="H21" s="1820">
        <v>1226165.94</v>
      </c>
      <c r="I21" s="1820">
        <v>17951837.390000001</v>
      </c>
      <c r="J21" s="1824">
        <v>2434273.86</v>
      </c>
    </row>
    <row r="22" spans="1:10">
      <c r="A22" s="1811" t="s">
        <v>43</v>
      </c>
      <c r="B22" s="1815" t="s">
        <v>44</v>
      </c>
      <c r="C22" s="1819">
        <v>8047148.96</v>
      </c>
      <c r="D22" s="1820">
        <v>2040056.92</v>
      </c>
      <c r="E22" s="1820">
        <v>0</v>
      </c>
      <c r="F22" s="1820">
        <v>5000</v>
      </c>
      <c r="G22" s="1820">
        <v>0</v>
      </c>
      <c r="H22" s="1820">
        <v>1865950.96</v>
      </c>
      <c r="I22" s="1820">
        <v>6007092.04</v>
      </c>
      <c r="J22" s="1824">
        <v>5914470.6500000004</v>
      </c>
    </row>
    <row r="23" spans="1:10">
      <c r="A23" s="1811" t="s">
        <v>45</v>
      </c>
      <c r="B23" s="1815" t="s">
        <v>46</v>
      </c>
      <c r="C23" s="1819">
        <v>1746398</v>
      </c>
      <c r="D23" s="1820">
        <v>1702839</v>
      </c>
      <c r="E23" s="1820">
        <v>0</v>
      </c>
      <c r="F23" s="1820">
        <v>135201</v>
      </c>
      <c r="G23" s="1820">
        <v>1567638</v>
      </c>
      <c r="H23" s="1820">
        <v>0</v>
      </c>
      <c r="I23" s="1820">
        <v>43559</v>
      </c>
      <c r="J23" s="1824">
        <v>0</v>
      </c>
    </row>
    <row r="24" spans="1:10">
      <c r="A24" s="1811" t="s">
        <v>47</v>
      </c>
      <c r="B24" s="1815" t="s">
        <v>48</v>
      </c>
      <c r="C24" s="1819">
        <v>6225519536.0699997</v>
      </c>
      <c r="D24" s="1820">
        <v>5914107385.7200003</v>
      </c>
      <c r="E24" s="1820">
        <v>4387018786.8000002</v>
      </c>
      <c r="F24" s="1820">
        <v>11137519.289999999</v>
      </c>
      <c r="G24" s="1820">
        <v>172870937.69</v>
      </c>
      <c r="H24" s="1820">
        <v>14850166.119999999</v>
      </c>
      <c r="I24" s="1820">
        <v>311412150.35000002</v>
      </c>
      <c r="J24" s="1824">
        <v>30825065.43</v>
      </c>
    </row>
    <row r="25" spans="1:10" ht="39.6">
      <c r="A25" s="1811" t="s">
        <v>49</v>
      </c>
      <c r="B25" s="1815" t="s">
        <v>50</v>
      </c>
      <c r="C25" s="1819">
        <v>28569251.77</v>
      </c>
      <c r="D25" s="1820">
        <v>28569251.77</v>
      </c>
      <c r="E25" s="1820">
        <v>10322391.52</v>
      </c>
      <c r="F25" s="1820">
        <v>0</v>
      </c>
      <c r="G25" s="1820">
        <v>5167629.43</v>
      </c>
      <c r="H25" s="1820">
        <v>0</v>
      </c>
      <c r="I25" s="1820">
        <v>0</v>
      </c>
      <c r="J25" s="1824">
        <v>0</v>
      </c>
    </row>
    <row r="26" spans="1:10">
      <c r="A26" s="1811" t="s">
        <v>51</v>
      </c>
      <c r="B26" s="1815" t="s">
        <v>52</v>
      </c>
      <c r="C26" s="1819">
        <v>28007441.93</v>
      </c>
      <c r="D26" s="1820">
        <v>25421407.600000001</v>
      </c>
      <c r="E26" s="1820">
        <v>14979197.800000001</v>
      </c>
      <c r="F26" s="1820">
        <v>8000</v>
      </c>
      <c r="G26" s="1820">
        <v>2873534.82</v>
      </c>
      <c r="H26" s="1820">
        <v>0</v>
      </c>
      <c r="I26" s="1820">
        <v>2586034.33</v>
      </c>
      <c r="J26" s="1824">
        <v>0</v>
      </c>
    </row>
    <row r="27" spans="1:10" ht="26.4">
      <c r="A27" s="1811" t="s">
        <v>53</v>
      </c>
      <c r="B27" s="1815" t="s">
        <v>54</v>
      </c>
      <c r="C27" s="1819">
        <v>0</v>
      </c>
      <c r="D27" s="1820">
        <v>0</v>
      </c>
      <c r="E27" s="1820">
        <v>0</v>
      </c>
      <c r="F27" s="1820">
        <v>0</v>
      </c>
      <c r="G27" s="1820">
        <v>0</v>
      </c>
      <c r="H27" s="1820">
        <v>0</v>
      </c>
      <c r="I27" s="1820">
        <v>0</v>
      </c>
      <c r="J27" s="1824">
        <v>0</v>
      </c>
    </row>
    <row r="28" spans="1:10" ht="26.4">
      <c r="A28" s="1811" t="s">
        <v>55</v>
      </c>
      <c r="B28" s="1815" t="s">
        <v>56</v>
      </c>
      <c r="C28" s="1819">
        <v>3103558991.77</v>
      </c>
      <c r="D28" s="1820">
        <v>2901060483.1399999</v>
      </c>
      <c r="E28" s="1820">
        <v>2250801798.21</v>
      </c>
      <c r="F28" s="1820">
        <v>22204010.670000002</v>
      </c>
      <c r="G28" s="1820">
        <v>78504845.519999996</v>
      </c>
      <c r="H28" s="1820">
        <v>296335.28000000003</v>
      </c>
      <c r="I28" s="1820">
        <v>202498508.63</v>
      </c>
      <c r="J28" s="1824">
        <v>91341</v>
      </c>
    </row>
    <row r="29" spans="1:10">
      <c r="A29" s="1811" t="s">
        <v>57</v>
      </c>
      <c r="B29" s="1815" t="s">
        <v>58</v>
      </c>
      <c r="C29" s="1819">
        <v>71890155.5</v>
      </c>
      <c r="D29" s="1820">
        <v>71890155.5</v>
      </c>
      <c r="E29" s="1820">
        <v>3560177.56</v>
      </c>
      <c r="F29" s="1820">
        <v>37334008.149999999</v>
      </c>
      <c r="G29" s="1820">
        <v>0</v>
      </c>
      <c r="H29" s="1820">
        <v>0</v>
      </c>
      <c r="I29" s="1820">
        <v>0</v>
      </c>
      <c r="J29" s="1824">
        <v>0</v>
      </c>
    </row>
    <row r="30" spans="1:10" ht="66">
      <c r="A30" s="1811" t="s">
        <v>59</v>
      </c>
      <c r="B30" s="1815" t="s">
        <v>60</v>
      </c>
      <c r="C30" s="1819">
        <v>12189374.890000001</v>
      </c>
      <c r="D30" s="1820">
        <v>12189374.890000001</v>
      </c>
      <c r="E30" s="1820">
        <v>1138486.57</v>
      </c>
      <c r="F30" s="1820">
        <v>0</v>
      </c>
      <c r="G30" s="1820">
        <v>0</v>
      </c>
      <c r="H30" s="1820">
        <v>0</v>
      </c>
      <c r="I30" s="1820">
        <v>0</v>
      </c>
      <c r="J30" s="1824">
        <v>0</v>
      </c>
    </row>
    <row r="31" spans="1:10">
      <c r="A31" s="1811" t="s">
        <v>61</v>
      </c>
      <c r="B31" s="1815" t="s">
        <v>62</v>
      </c>
      <c r="C31" s="1819">
        <v>453040582.60000002</v>
      </c>
      <c r="D31" s="1820">
        <v>453040582.60000002</v>
      </c>
      <c r="E31" s="1820">
        <v>0</v>
      </c>
      <c r="F31" s="1820">
        <v>0</v>
      </c>
      <c r="G31" s="1820">
        <v>0</v>
      </c>
      <c r="H31" s="1820">
        <v>0</v>
      </c>
      <c r="I31" s="1820">
        <v>0</v>
      </c>
      <c r="J31" s="1824">
        <v>0</v>
      </c>
    </row>
    <row r="32" spans="1:10">
      <c r="A32" s="1811" t="s">
        <v>63</v>
      </c>
      <c r="B32" s="1815" t="s">
        <v>64</v>
      </c>
      <c r="C32" s="1819">
        <v>414218353.80000001</v>
      </c>
      <c r="D32" s="1820">
        <v>413148809.04000002</v>
      </c>
      <c r="E32" s="1820">
        <v>4576742.41</v>
      </c>
      <c r="F32" s="1820">
        <v>2431170.6800000002</v>
      </c>
      <c r="G32" s="1820">
        <v>55406.16</v>
      </c>
      <c r="H32" s="1820">
        <v>0</v>
      </c>
      <c r="I32" s="1820">
        <v>1069544.76</v>
      </c>
      <c r="J32" s="1824">
        <v>0</v>
      </c>
    </row>
    <row r="33" spans="1:10">
      <c r="A33" s="1811" t="s">
        <v>65</v>
      </c>
      <c r="B33" s="1815" t="s">
        <v>66</v>
      </c>
      <c r="C33" s="1819">
        <v>17427156892.57</v>
      </c>
      <c r="D33" s="1820">
        <v>16380181545.040001</v>
      </c>
      <c r="E33" s="1820">
        <v>12490040422.07</v>
      </c>
      <c r="F33" s="1820">
        <v>1620575059.95</v>
      </c>
      <c r="G33" s="1820">
        <v>100958790.13</v>
      </c>
      <c r="H33" s="1820">
        <v>294645081.57999998</v>
      </c>
      <c r="I33" s="1820">
        <v>1046975347.53</v>
      </c>
      <c r="J33" s="1824">
        <v>186765390.22999999</v>
      </c>
    </row>
    <row r="34" spans="1:10">
      <c r="A34" s="1811" t="s">
        <v>67</v>
      </c>
      <c r="B34" s="1815" t="s">
        <v>68</v>
      </c>
      <c r="C34" s="1819">
        <v>631042403.38</v>
      </c>
      <c r="D34" s="1820">
        <v>88779311.549999997</v>
      </c>
      <c r="E34" s="1820">
        <v>680592.8</v>
      </c>
      <c r="F34" s="1820">
        <v>16882694.440000001</v>
      </c>
      <c r="G34" s="1820">
        <v>849544.23</v>
      </c>
      <c r="H34" s="1820">
        <v>494286.85</v>
      </c>
      <c r="I34" s="1820">
        <v>542263091.83000004</v>
      </c>
      <c r="J34" s="1824">
        <v>1084394.1499999999</v>
      </c>
    </row>
    <row r="35" spans="1:10">
      <c r="A35" s="1811" t="s">
        <v>69</v>
      </c>
      <c r="B35" s="1815" t="s">
        <v>70</v>
      </c>
      <c r="C35" s="1819">
        <v>5443100593.5600004</v>
      </c>
      <c r="D35" s="1820">
        <v>5244836211.7799997</v>
      </c>
      <c r="E35" s="1820">
        <v>3765781887.0500002</v>
      </c>
      <c r="F35" s="1820">
        <v>352889598.50999999</v>
      </c>
      <c r="G35" s="1820">
        <v>14577411.869999999</v>
      </c>
      <c r="H35" s="1820">
        <v>17886608.460000001</v>
      </c>
      <c r="I35" s="1820">
        <v>198264381.78</v>
      </c>
      <c r="J35" s="1824">
        <v>2196885.67</v>
      </c>
    </row>
    <row r="36" spans="1:10" ht="26.4">
      <c r="A36" s="1811" t="s">
        <v>71</v>
      </c>
      <c r="B36" s="1815" t="s">
        <v>72</v>
      </c>
      <c r="C36" s="1819">
        <v>1871340381.9400001</v>
      </c>
      <c r="D36" s="1820">
        <v>1822444087.9400001</v>
      </c>
      <c r="E36" s="1820">
        <v>1375609044.52</v>
      </c>
      <c r="F36" s="1820">
        <v>171275067.53</v>
      </c>
      <c r="G36" s="1820">
        <v>21890829.719999999</v>
      </c>
      <c r="H36" s="1820">
        <v>31859575.859999999</v>
      </c>
      <c r="I36" s="1820">
        <v>48896294</v>
      </c>
      <c r="J36" s="1824">
        <v>2550372.08</v>
      </c>
    </row>
    <row r="37" spans="1:10">
      <c r="A37" s="1811" t="s">
        <v>73</v>
      </c>
      <c r="B37" s="1815" t="s">
        <v>74</v>
      </c>
      <c r="C37" s="1819">
        <v>3636879004.75</v>
      </c>
      <c r="D37" s="1820">
        <v>3483121493.1900001</v>
      </c>
      <c r="E37" s="1820">
        <v>2197439653.77</v>
      </c>
      <c r="F37" s="1820">
        <v>739918091.70000005</v>
      </c>
      <c r="G37" s="1820">
        <v>42263830.509999998</v>
      </c>
      <c r="H37" s="1820">
        <v>1988318.38</v>
      </c>
      <c r="I37" s="1820">
        <v>153757511.56</v>
      </c>
      <c r="J37" s="1824">
        <v>763330.22</v>
      </c>
    </row>
    <row r="38" spans="1:10">
      <c r="A38" s="1811" t="s">
        <v>75</v>
      </c>
      <c r="B38" s="1815" t="s">
        <v>76</v>
      </c>
      <c r="C38" s="1819">
        <v>2472618482.3899999</v>
      </c>
      <c r="D38" s="1820">
        <v>2402095851.8499999</v>
      </c>
      <c r="E38" s="1820">
        <v>928650032.01999998</v>
      </c>
      <c r="F38" s="1820">
        <v>345183966.25</v>
      </c>
      <c r="G38" s="1820">
        <v>744316314.40999997</v>
      </c>
      <c r="H38" s="1820">
        <v>20239433.359999999</v>
      </c>
      <c r="I38" s="1820">
        <v>70522630.540000007</v>
      </c>
      <c r="J38" s="1824">
        <v>271307</v>
      </c>
    </row>
    <row r="39" spans="1:10" ht="26.4">
      <c r="A39" s="1811" t="s">
        <v>77</v>
      </c>
      <c r="B39" s="1815" t="s">
        <v>78</v>
      </c>
      <c r="C39" s="1819">
        <v>133616791.16</v>
      </c>
      <c r="D39" s="1820">
        <v>48210911.490000002</v>
      </c>
      <c r="E39" s="1820">
        <v>703251.48</v>
      </c>
      <c r="F39" s="1820">
        <v>3291798.73</v>
      </c>
      <c r="G39" s="1820">
        <v>245185.75</v>
      </c>
      <c r="H39" s="1820">
        <v>5135999.97</v>
      </c>
      <c r="I39" s="1820">
        <v>85405879.670000002</v>
      </c>
      <c r="J39" s="1824">
        <v>1911574.96</v>
      </c>
    </row>
    <row r="40" spans="1:10" ht="26.4">
      <c r="A40" s="1811" t="s">
        <v>79</v>
      </c>
      <c r="B40" s="1815" t="s">
        <v>80</v>
      </c>
      <c r="C40" s="1819">
        <v>408649728.70999998</v>
      </c>
      <c r="D40" s="1820">
        <v>214858029.63</v>
      </c>
      <c r="E40" s="1820">
        <v>3761533.65</v>
      </c>
      <c r="F40" s="1820">
        <v>180723261.34</v>
      </c>
      <c r="G40" s="1820">
        <v>892786.5</v>
      </c>
      <c r="H40" s="1820">
        <v>593951.12</v>
      </c>
      <c r="I40" s="1820">
        <v>193791699.08000001</v>
      </c>
      <c r="J40" s="1824">
        <v>937488.56</v>
      </c>
    </row>
    <row r="41" spans="1:10" ht="39.6">
      <c r="A41" s="1811" t="s">
        <v>81</v>
      </c>
      <c r="B41" s="1815" t="s">
        <v>82</v>
      </c>
      <c r="C41" s="1819">
        <v>751435.8</v>
      </c>
      <c r="D41" s="1820">
        <v>156128</v>
      </c>
      <c r="E41" s="1820">
        <v>0</v>
      </c>
      <c r="F41" s="1820">
        <v>106128</v>
      </c>
      <c r="G41" s="1820">
        <v>0</v>
      </c>
      <c r="H41" s="1820">
        <v>0</v>
      </c>
      <c r="I41" s="1820">
        <v>595307.80000000005</v>
      </c>
      <c r="J41" s="1824">
        <v>0</v>
      </c>
    </row>
    <row r="42" spans="1:10">
      <c r="A42" s="1812" t="s">
        <v>83</v>
      </c>
      <c r="B42" s="1816" t="s">
        <v>84</v>
      </c>
      <c r="C42" s="1821">
        <v>346830445.75999999</v>
      </c>
      <c r="D42" s="1822">
        <v>95576460.799999997</v>
      </c>
      <c r="E42" s="1822">
        <v>29330659.510000002</v>
      </c>
      <c r="F42" s="1822">
        <v>24522758.66</v>
      </c>
      <c r="G42" s="1822">
        <v>4029480.6</v>
      </c>
      <c r="H42" s="1822">
        <v>135738.75</v>
      </c>
      <c r="I42" s="1822">
        <v>251253984.96000001</v>
      </c>
      <c r="J42" s="1825">
        <v>0</v>
      </c>
    </row>
    <row r="44" spans="1:10">
      <c r="A44" s="326" t="s">
        <v>1124</v>
      </c>
      <c r="B44" s="325"/>
      <c r="C44" s="325"/>
      <c r="D44" s="325"/>
      <c r="E44" s="325"/>
      <c r="F44" s="325"/>
      <c r="G44" s="325"/>
      <c r="H44" s="325"/>
      <c r="I44" s="325"/>
      <c r="J44" s="325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55118110236220474" header="0.31496062992125984" footer="0.31496062992125984"/>
  <pageSetup paperSize="9" scale="8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2512-3C31-4DFC-B610-2DA78F789712}">
  <dimension ref="A1:N138"/>
  <sheetViews>
    <sheetView view="pageBreakPreview" topLeftCell="A127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561" customWidth="1"/>
    <col min="2" max="4" width="14.5546875" style="561" customWidth="1"/>
    <col min="5" max="5" width="13.88671875" style="561" customWidth="1"/>
    <col min="6" max="6" width="13" style="561" customWidth="1"/>
    <col min="7" max="8" width="12.33203125" style="561" customWidth="1"/>
    <col min="9" max="10" width="8.6640625" style="561" customWidth="1"/>
    <col min="11" max="11" width="9.33203125" style="561" customWidth="1"/>
    <col min="12" max="12" width="8.109375" style="561" customWidth="1"/>
    <col min="13" max="16384" width="9.109375" style="561"/>
  </cols>
  <sheetData>
    <row r="1" spans="1:12" ht="18">
      <c r="A1" s="471" t="s">
        <v>1152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</row>
    <row r="2" spans="1:12" ht="18">
      <c r="A2" s="505"/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</row>
    <row r="3" spans="1:12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2">
      <c r="A4" s="2057"/>
      <c r="B4" s="2058" t="s">
        <v>180</v>
      </c>
      <c r="C4" s="2059"/>
      <c r="D4" s="2059"/>
      <c r="E4" s="2059"/>
      <c r="F4" s="2059"/>
      <c r="G4" s="2059"/>
      <c r="H4" s="2060"/>
      <c r="I4" s="2061" t="s">
        <v>188</v>
      </c>
      <c r="J4" s="2061"/>
      <c r="K4" s="2061"/>
    </row>
    <row r="5" spans="1:12">
      <c r="A5" s="397">
        <v>1</v>
      </c>
      <c r="B5" s="423">
        <v>2</v>
      </c>
      <c r="C5" s="423">
        <v>3</v>
      </c>
      <c r="D5" s="423">
        <v>4</v>
      </c>
      <c r="E5" s="423">
        <v>5</v>
      </c>
      <c r="F5" s="423">
        <v>6</v>
      </c>
      <c r="G5" s="423">
        <v>7</v>
      </c>
      <c r="H5" s="423">
        <v>8</v>
      </c>
      <c r="I5" s="423">
        <v>9</v>
      </c>
      <c r="J5" s="423">
        <v>10</v>
      </c>
      <c r="K5" s="423">
        <v>11</v>
      </c>
    </row>
    <row r="6" spans="1:12">
      <c r="A6" s="399" t="s">
        <v>621</v>
      </c>
      <c r="B6" s="507">
        <v>138301469764.42001</v>
      </c>
      <c r="C6" s="507">
        <v>138229645404.22</v>
      </c>
      <c r="D6" s="507">
        <v>927801126.61000001</v>
      </c>
      <c r="E6" s="507">
        <v>221088495.27000001</v>
      </c>
      <c r="F6" s="507">
        <v>24357979.170000002</v>
      </c>
      <c r="G6" s="507">
        <v>66889771.020000003</v>
      </c>
      <c r="H6" s="507">
        <v>3318218.64</v>
      </c>
      <c r="I6" s="562">
        <v>100</v>
      </c>
      <c r="J6" s="562">
        <v>99.948066813518068</v>
      </c>
      <c r="K6" s="562"/>
    </row>
    <row r="7" spans="1:12" ht="27.6">
      <c r="A7" s="402" t="s">
        <v>622</v>
      </c>
      <c r="B7" s="507">
        <v>83844423144.380005</v>
      </c>
      <c r="C7" s="507">
        <v>84389507294.820007</v>
      </c>
      <c r="D7" s="507">
        <v>927801126.61000001</v>
      </c>
      <c r="E7" s="507">
        <v>221088495.27000001</v>
      </c>
      <c r="F7" s="507">
        <v>24357979.170000002</v>
      </c>
      <c r="G7" s="507">
        <v>66889771.020000003</v>
      </c>
      <c r="H7" s="507">
        <v>3318218.64</v>
      </c>
      <c r="I7" s="562">
        <v>61.050223378670182</v>
      </c>
      <c r="J7" s="562">
        <v>100.65011378216697</v>
      </c>
      <c r="K7" s="562">
        <v>100</v>
      </c>
    </row>
    <row r="8" spans="1:12" ht="20.399999999999999">
      <c r="A8" s="403" t="s">
        <v>833</v>
      </c>
      <c r="B8" s="510">
        <v>5294432179</v>
      </c>
      <c r="C8" s="510">
        <v>5294432179</v>
      </c>
      <c r="D8" s="510">
        <v>0</v>
      </c>
      <c r="E8" s="510">
        <v>0</v>
      </c>
      <c r="F8" s="510">
        <v>0</v>
      </c>
      <c r="G8" s="510">
        <v>0</v>
      </c>
      <c r="H8" s="510">
        <v>0</v>
      </c>
      <c r="I8" s="563">
        <v>3.8301712802038099</v>
      </c>
      <c r="J8" s="563">
        <v>100</v>
      </c>
      <c r="K8" s="563">
        <v>6.2738038752893424</v>
      </c>
    </row>
    <row r="9" spans="1:12" ht="20.399999999999999">
      <c r="A9" s="403" t="s">
        <v>834</v>
      </c>
      <c r="B9" s="510">
        <v>1105433584</v>
      </c>
      <c r="C9" s="510">
        <v>1105433584</v>
      </c>
      <c r="D9" s="510">
        <v>0</v>
      </c>
      <c r="E9" s="510">
        <v>0</v>
      </c>
      <c r="F9" s="510">
        <v>0</v>
      </c>
      <c r="G9" s="510">
        <v>0</v>
      </c>
      <c r="H9" s="510">
        <v>0</v>
      </c>
      <c r="I9" s="563">
        <v>0.79970803713445127</v>
      </c>
      <c r="J9" s="563">
        <v>100</v>
      </c>
      <c r="K9" s="563">
        <v>1.3099182818286861</v>
      </c>
    </row>
    <row r="10" spans="1:12" ht="20.399999999999999">
      <c r="A10" s="403" t="s">
        <v>835</v>
      </c>
      <c r="B10" s="510">
        <v>27944588774</v>
      </c>
      <c r="C10" s="510">
        <v>28152343282</v>
      </c>
      <c r="D10" s="510">
        <v>0</v>
      </c>
      <c r="E10" s="510">
        <v>0</v>
      </c>
      <c r="F10" s="510">
        <v>0</v>
      </c>
      <c r="G10" s="510">
        <v>0</v>
      </c>
      <c r="H10" s="510">
        <v>0</v>
      </c>
      <c r="I10" s="563">
        <v>20.366357158535067</v>
      </c>
      <c r="J10" s="563">
        <v>100.74345165599036</v>
      </c>
      <c r="K10" s="563">
        <v>33.360004323343226</v>
      </c>
    </row>
    <row r="11" spans="1:12" ht="20.399999999999999">
      <c r="A11" s="403" t="s">
        <v>836</v>
      </c>
      <c r="B11" s="510">
        <v>7427496817</v>
      </c>
      <c r="C11" s="510">
        <v>7503400550</v>
      </c>
      <c r="D11" s="510">
        <v>0</v>
      </c>
      <c r="E11" s="510">
        <v>0</v>
      </c>
      <c r="F11" s="510">
        <v>0</v>
      </c>
      <c r="G11" s="510">
        <v>0</v>
      </c>
      <c r="H11" s="510">
        <v>0</v>
      </c>
      <c r="I11" s="563">
        <v>5.4282137005112574</v>
      </c>
      <c r="J11" s="563">
        <v>101.02192885261522</v>
      </c>
      <c r="K11" s="563">
        <v>8.8913903997405761</v>
      </c>
    </row>
    <row r="12" spans="1:12">
      <c r="A12" s="403" t="s">
        <v>625</v>
      </c>
      <c r="B12" s="510">
        <v>31271616</v>
      </c>
      <c r="C12" s="510">
        <v>33941739.960000001</v>
      </c>
      <c r="D12" s="510">
        <v>1086083.3899999999</v>
      </c>
      <c r="E12" s="510">
        <v>12931.32</v>
      </c>
      <c r="F12" s="510">
        <v>16285.62</v>
      </c>
      <c r="G12" s="510">
        <v>31050.43</v>
      </c>
      <c r="H12" s="510">
        <v>0</v>
      </c>
      <c r="I12" s="563">
        <v>2.4554602495539497E-2</v>
      </c>
      <c r="J12" s="563">
        <v>108.53849049566226</v>
      </c>
      <c r="K12" s="563">
        <v>4.0220331944138994E-2</v>
      </c>
    </row>
    <row r="13" spans="1:12">
      <c r="A13" s="403" t="s">
        <v>626</v>
      </c>
      <c r="B13" s="510">
        <v>12980758838.92</v>
      </c>
      <c r="C13" s="512">
        <v>13174330614.700001</v>
      </c>
      <c r="D13" s="510">
        <v>428664428.16000003</v>
      </c>
      <c r="E13" s="510">
        <v>220522403.08000001</v>
      </c>
      <c r="F13" s="510">
        <v>18184165.440000001</v>
      </c>
      <c r="G13" s="510">
        <v>51524030.729999997</v>
      </c>
      <c r="H13" s="510">
        <v>3230514.13</v>
      </c>
      <c r="I13" s="563">
        <v>9.530756283266717</v>
      </c>
      <c r="J13" s="563">
        <v>101.49122079981655</v>
      </c>
      <c r="K13" s="563">
        <v>15.611337282340866</v>
      </c>
    </row>
    <row r="14" spans="1:12">
      <c r="A14" s="403" t="s">
        <v>627</v>
      </c>
      <c r="B14" s="510">
        <v>7670442</v>
      </c>
      <c r="C14" s="512">
        <v>7741961.4699999997</v>
      </c>
      <c r="D14" s="510">
        <v>0</v>
      </c>
      <c r="E14" s="510">
        <v>43448.87</v>
      </c>
      <c r="F14" s="510">
        <v>205.59</v>
      </c>
      <c r="G14" s="510">
        <v>435.13</v>
      </c>
      <c r="H14" s="510">
        <v>0</v>
      </c>
      <c r="I14" s="563">
        <v>5.6007967374584952E-3</v>
      </c>
      <c r="J14" s="563">
        <v>100.932403504257</v>
      </c>
      <c r="K14" s="563">
        <v>9.1740806626029632E-3</v>
      </c>
    </row>
    <row r="15" spans="1:12">
      <c r="A15" s="403" t="s">
        <v>628</v>
      </c>
      <c r="B15" s="510">
        <v>416561688</v>
      </c>
      <c r="C15" s="512">
        <v>406251039.05000001</v>
      </c>
      <c r="D15" s="510">
        <v>497803948.14999998</v>
      </c>
      <c r="E15" s="510">
        <v>509712</v>
      </c>
      <c r="F15" s="510">
        <v>229499.5</v>
      </c>
      <c r="G15" s="510">
        <v>1049533.27</v>
      </c>
      <c r="H15" s="510">
        <v>0</v>
      </c>
      <c r="I15" s="563">
        <v>0.29389573984800049</v>
      </c>
      <c r="J15" s="563">
        <v>97.524820633528833</v>
      </c>
      <c r="K15" s="563">
        <v>0.48139994185620333</v>
      </c>
    </row>
    <row r="16" spans="1:12" ht="20.399999999999999">
      <c r="A16" s="403" t="s">
        <v>629</v>
      </c>
      <c r="B16" s="510">
        <v>92790139</v>
      </c>
      <c r="C16" s="512">
        <v>92431593.959999993</v>
      </c>
      <c r="D16" s="510">
        <v>0</v>
      </c>
      <c r="E16" s="510">
        <v>0</v>
      </c>
      <c r="F16" s="510">
        <v>39673.31</v>
      </c>
      <c r="G16" s="510">
        <v>199134.57</v>
      </c>
      <c r="H16" s="510">
        <v>0</v>
      </c>
      <c r="I16" s="563">
        <v>6.6868140831661399E-2</v>
      </c>
      <c r="J16" s="563">
        <v>99.613595750729502</v>
      </c>
      <c r="K16" s="563">
        <v>0.10952972344901181</v>
      </c>
    </row>
    <row r="17" spans="1:11">
      <c r="A17" s="403" t="s">
        <v>630</v>
      </c>
      <c r="B17" s="510">
        <v>276768665</v>
      </c>
      <c r="C17" s="512">
        <v>333551960.75</v>
      </c>
      <c r="D17" s="510">
        <v>0</v>
      </c>
      <c r="E17" s="510">
        <v>0</v>
      </c>
      <c r="F17" s="510">
        <v>1379753.82</v>
      </c>
      <c r="G17" s="510">
        <v>7194227.3099999996</v>
      </c>
      <c r="H17" s="510">
        <v>0</v>
      </c>
      <c r="I17" s="563">
        <v>0.24130276813964613</v>
      </c>
      <c r="J17" s="563">
        <v>120.51651900333442</v>
      </c>
      <c r="K17" s="563">
        <v>0.39525288325800434</v>
      </c>
    </row>
    <row r="18" spans="1:11">
      <c r="A18" s="403" t="s">
        <v>631</v>
      </c>
      <c r="B18" s="510">
        <v>1877221791.0699999</v>
      </c>
      <c r="C18" s="512">
        <v>2072057094.26</v>
      </c>
      <c r="D18" s="510">
        <v>0</v>
      </c>
      <c r="E18" s="510">
        <v>0</v>
      </c>
      <c r="F18" s="510">
        <v>15708.51</v>
      </c>
      <c r="G18" s="510">
        <v>367862.95</v>
      </c>
      <c r="H18" s="510">
        <v>0</v>
      </c>
      <c r="I18" s="563">
        <v>1.498996172782443</v>
      </c>
      <c r="J18" s="563">
        <v>110.37891761734481</v>
      </c>
      <c r="K18" s="563">
        <v>2.4553492023850065</v>
      </c>
    </row>
    <row r="19" spans="1:11">
      <c r="A19" s="403" t="s">
        <v>837</v>
      </c>
      <c r="B19" s="510">
        <v>413322132</v>
      </c>
      <c r="C19" s="512">
        <v>466976781.38</v>
      </c>
      <c r="D19" s="510">
        <v>0</v>
      </c>
      <c r="E19" s="510">
        <v>0</v>
      </c>
      <c r="F19" s="510">
        <v>3606.64</v>
      </c>
      <c r="G19" s="510">
        <v>111</v>
      </c>
      <c r="H19" s="510">
        <v>0</v>
      </c>
      <c r="I19" s="563">
        <v>0.33782679541312322</v>
      </c>
      <c r="J19" s="563">
        <v>112.9813153533235</v>
      </c>
      <c r="K19" s="563">
        <v>0.55335881953734778</v>
      </c>
    </row>
    <row r="20" spans="1:11">
      <c r="A20" s="403" t="s">
        <v>838</v>
      </c>
      <c r="B20" s="510">
        <v>9936004</v>
      </c>
      <c r="C20" s="512">
        <v>9900075.8800000008</v>
      </c>
      <c r="D20" s="510">
        <v>0</v>
      </c>
      <c r="E20" s="510">
        <v>0</v>
      </c>
      <c r="F20" s="510">
        <v>0</v>
      </c>
      <c r="G20" s="510">
        <v>0</v>
      </c>
      <c r="H20" s="510">
        <v>0</v>
      </c>
      <c r="I20" s="563">
        <v>7.1620496826491622E-3</v>
      </c>
      <c r="J20" s="563">
        <v>99.638404734941744</v>
      </c>
      <c r="K20" s="563">
        <v>1.1731406187043453E-2</v>
      </c>
    </row>
    <row r="21" spans="1:11">
      <c r="A21" s="403" t="s">
        <v>839</v>
      </c>
      <c r="B21" s="510">
        <v>13409000</v>
      </c>
      <c r="C21" s="512">
        <v>13083737.859999999</v>
      </c>
      <c r="D21" s="510">
        <v>0</v>
      </c>
      <c r="E21" s="510">
        <v>0</v>
      </c>
      <c r="F21" s="510">
        <v>0</v>
      </c>
      <c r="G21" s="510">
        <v>0</v>
      </c>
      <c r="H21" s="510">
        <v>0</v>
      </c>
      <c r="I21" s="563">
        <v>9.4652184209398013E-3</v>
      </c>
      <c r="J21" s="563">
        <v>97.574299798642699</v>
      </c>
      <c r="K21" s="563">
        <v>1.5503986549288818E-2</v>
      </c>
    </row>
    <row r="22" spans="1:11">
      <c r="A22" s="403" t="s">
        <v>635</v>
      </c>
      <c r="B22" s="510">
        <v>5609872139.1700001</v>
      </c>
      <c r="C22" s="512">
        <v>5340903072.8999996</v>
      </c>
      <c r="D22" s="510">
        <v>0</v>
      </c>
      <c r="E22" s="510">
        <v>0</v>
      </c>
      <c r="F22" s="510">
        <v>0</v>
      </c>
      <c r="G22" s="510">
        <v>0</v>
      </c>
      <c r="H22" s="510">
        <v>0</v>
      </c>
      <c r="I22" s="563">
        <v>3.8637898963581856</v>
      </c>
      <c r="J22" s="563">
        <v>95.205433214921797</v>
      </c>
      <c r="K22" s="563">
        <v>6.3288710221298263</v>
      </c>
    </row>
    <row r="23" spans="1:11">
      <c r="A23" s="403" t="s">
        <v>636</v>
      </c>
      <c r="B23" s="510">
        <v>20342889335.220009</v>
      </c>
      <c r="C23" s="510">
        <v>20382728027.650002</v>
      </c>
      <c r="D23" s="510">
        <v>246666.90999996662</v>
      </c>
      <c r="E23" s="510">
        <v>0</v>
      </c>
      <c r="F23" s="510">
        <v>4489080.7399999984</v>
      </c>
      <c r="G23" s="510">
        <v>6523385.6299999952</v>
      </c>
      <c r="H23" s="510">
        <v>87704.510000000242</v>
      </c>
      <c r="I23" s="563">
        <v>14.745554738309226</v>
      </c>
      <c r="J23" s="563">
        <v>100.19583595905927</v>
      </c>
      <c r="K23" s="563">
        <v>24.153154439498824</v>
      </c>
    </row>
    <row r="24" spans="1:11" ht="27.6">
      <c r="A24" s="402" t="s">
        <v>637</v>
      </c>
      <c r="B24" s="507">
        <v>19778219789.040001</v>
      </c>
      <c r="C24" s="507">
        <v>19122124537.399998</v>
      </c>
      <c r="D24" s="564" t="s">
        <v>638</v>
      </c>
      <c r="E24" s="564" t="s">
        <v>638</v>
      </c>
      <c r="F24" s="564" t="s">
        <v>638</v>
      </c>
      <c r="G24" s="564" t="s">
        <v>638</v>
      </c>
      <c r="H24" s="564" t="s">
        <v>638</v>
      </c>
      <c r="I24" s="562">
        <v>13.833591543609804</v>
      </c>
      <c r="J24" s="562">
        <v>96.68273859509047</v>
      </c>
      <c r="K24" s="565"/>
    </row>
    <row r="25" spans="1:11" ht="27.6">
      <c r="A25" s="407" t="s">
        <v>639</v>
      </c>
      <c r="B25" s="507">
        <v>16907033787.029999</v>
      </c>
      <c r="C25" s="507">
        <v>16322332299.699999</v>
      </c>
      <c r="D25" s="564" t="s">
        <v>638</v>
      </c>
      <c r="E25" s="564" t="s">
        <v>638</v>
      </c>
      <c r="F25" s="564" t="s">
        <v>638</v>
      </c>
      <c r="G25" s="564" t="s">
        <v>638</v>
      </c>
      <c r="H25" s="564" t="s">
        <v>638</v>
      </c>
      <c r="I25" s="562">
        <v>11.808127158229473</v>
      </c>
      <c r="J25" s="562">
        <v>96.541667245152468</v>
      </c>
      <c r="K25" s="566"/>
    </row>
    <row r="26" spans="1:11">
      <c r="A26" s="567" t="s">
        <v>840</v>
      </c>
      <c r="B26" s="507">
        <v>8414387345.8500004</v>
      </c>
      <c r="C26" s="507">
        <v>8234664191.7199993</v>
      </c>
      <c r="D26" s="564" t="s">
        <v>638</v>
      </c>
      <c r="E26" s="564" t="s">
        <v>638</v>
      </c>
      <c r="F26" s="564" t="s">
        <v>638</v>
      </c>
      <c r="G26" s="564" t="s">
        <v>638</v>
      </c>
      <c r="H26" s="564" t="s">
        <v>638</v>
      </c>
      <c r="I26" s="562">
        <v>5.9572345480881941</v>
      </c>
      <c r="J26" s="562">
        <v>97.864096971734469</v>
      </c>
      <c r="K26" s="566"/>
    </row>
    <row r="27" spans="1:11">
      <c r="A27" s="408" t="s">
        <v>841</v>
      </c>
      <c r="B27" s="510">
        <v>5641636082.75</v>
      </c>
      <c r="C27" s="512">
        <v>5535361585.9099998</v>
      </c>
      <c r="D27" s="564" t="s">
        <v>638</v>
      </c>
      <c r="E27" s="564" t="s">
        <v>638</v>
      </c>
      <c r="F27" s="564" t="s">
        <v>638</v>
      </c>
      <c r="G27" s="564" t="s">
        <v>638</v>
      </c>
      <c r="H27" s="564" t="s">
        <v>638</v>
      </c>
      <c r="I27" s="563">
        <v>4.004467760676909</v>
      </c>
      <c r="J27" s="563">
        <v>98.116246860286722</v>
      </c>
      <c r="K27" s="566"/>
    </row>
    <row r="28" spans="1:11">
      <c r="A28" s="410" t="s">
        <v>641</v>
      </c>
      <c r="B28" s="510">
        <v>3594413.5</v>
      </c>
      <c r="C28" s="510">
        <v>3468358.24</v>
      </c>
      <c r="D28" s="564" t="s">
        <v>638</v>
      </c>
      <c r="E28" s="564" t="s">
        <v>638</v>
      </c>
      <c r="F28" s="564" t="s">
        <v>638</v>
      </c>
      <c r="G28" s="564" t="s">
        <v>638</v>
      </c>
      <c r="H28" s="564" t="s">
        <v>638</v>
      </c>
      <c r="I28" s="563">
        <v>2.5091276403535609E-3</v>
      </c>
      <c r="J28" s="563">
        <v>96.493022853380666</v>
      </c>
      <c r="K28" s="566"/>
    </row>
    <row r="29" spans="1:11">
      <c r="A29" s="408" t="s">
        <v>842</v>
      </c>
      <c r="B29" s="510">
        <v>2744397163.1799998</v>
      </c>
      <c r="C29" s="512">
        <v>2676036383.8699999</v>
      </c>
      <c r="D29" s="564" t="s">
        <v>638</v>
      </c>
      <c r="E29" s="564" t="s">
        <v>638</v>
      </c>
      <c r="F29" s="564" t="s">
        <v>638</v>
      </c>
      <c r="G29" s="564" t="s">
        <v>638</v>
      </c>
      <c r="H29" s="564" t="s">
        <v>638</v>
      </c>
      <c r="I29" s="563">
        <v>1.935935215665614</v>
      </c>
      <c r="J29" s="563">
        <v>97.509078488086303</v>
      </c>
      <c r="K29" s="566"/>
    </row>
    <row r="30" spans="1:11">
      <c r="A30" s="410" t="s">
        <v>641</v>
      </c>
      <c r="B30" s="510">
        <v>162243429.86000001</v>
      </c>
      <c r="C30" s="510">
        <v>156994280.34</v>
      </c>
      <c r="D30" s="564" t="s">
        <v>638</v>
      </c>
      <c r="E30" s="564" t="s">
        <v>638</v>
      </c>
      <c r="F30" s="564" t="s">
        <v>638</v>
      </c>
      <c r="G30" s="564" t="s">
        <v>638</v>
      </c>
      <c r="H30" s="564" t="s">
        <v>638</v>
      </c>
      <c r="I30" s="563">
        <v>0.11357497147656515</v>
      </c>
      <c r="J30" s="563">
        <v>96.764645862991486</v>
      </c>
      <c r="K30" s="566"/>
    </row>
    <row r="31" spans="1:11" ht="20.399999999999999">
      <c r="A31" s="408" t="s">
        <v>643</v>
      </c>
      <c r="B31" s="510">
        <v>28354099.920000002</v>
      </c>
      <c r="C31" s="512">
        <v>23266221.940000001</v>
      </c>
      <c r="D31" s="564" t="s">
        <v>638</v>
      </c>
      <c r="E31" s="564" t="s">
        <v>638</v>
      </c>
      <c r="F31" s="564" t="s">
        <v>638</v>
      </c>
      <c r="G31" s="564" t="s">
        <v>638</v>
      </c>
      <c r="H31" s="564" t="s">
        <v>638</v>
      </c>
      <c r="I31" s="563">
        <v>1.6831571745672517E-2</v>
      </c>
      <c r="J31" s="563">
        <v>82.05593549308476</v>
      </c>
      <c r="K31" s="566"/>
    </row>
    <row r="32" spans="1:11">
      <c r="A32" s="410" t="s">
        <v>641</v>
      </c>
      <c r="B32" s="510">
        <v>8897291</v>
      </c>
      <c r="C32" s="510">
        <v>5000123.6100000003</v>
      </c>
      <c r="D32" s="564" t="s">
        <v>638</v>
      </c>
      <c r="E32" s="564" t="s">
        <v>638</v>
      </c>
      <c r="F32" s="564" t="s">
        <v>638</v>
      </c>
      <c r="G32" s="564" t="s">
        <v>638</v>
      </c>
      <c r="H32" s="564" t="s">
        <v>638</v>
      </c>
      <c r="I32" s="563">
        <v>3.6172585087506505E-3</v>
      </c>
      <c r="J32" s="563">
        <v>56.198269900355072</v>
      </c>
      <c r="K32" s="566"/>
    </row>
    <row r="33" spans="1:11">
      <c r="A33" s="567" t="s">
        <v>843</v>
      </c>
      <c r="B33" s="507">
        <v>2895046180.79</v>
      </c>
      <c r="C33" s="507">
        <v>2857045437.0700002</v>
      </c>
      <c r="D33" s="564" t="s">
        <v>638</v>
      </c>
      <c r="E33" s="564" t="s">
        <v>638</v>
      </c>
      <c r="F33" s="564" t="s">
        <v>638</v>
      </c>
      <c r="G33" s="564" t="s">
        <v>638</v>
      </c>
      <c r="H33" s="564" t="s">
        <v>638</v>
      </c>
      <c r="I33" s="562">
        <v>2.0668832859371404</v>
      </c>
      <c r="J33" s="562">
        <v>98.687387304142064</v>
      </c>
      <c r="K33" s="566"/>
    </row>
    <row r="34" spans="1:11">
      <c r="A34" s="408" t="s">
        <v>841</v>
      </c>
      <c r="B34" s="510">
        <v>2471870863.4699998</v>
      </c>
      <c r="C34" s="510">
        <v>2458884414.5</v>
      </c>
      <c r="D34" s="564" t="s">
        <v>638</v>
      </c>
      <c r="E34" s="564" t="s">
        <v>638</v>
      </c>
      <c r="F34" s="564" t="s">
        <v>638</v>
      </c>
      <c r="G34" s="564" t="s">
        <v>638</v>
      </c>
      <c r="H34" s="564" t="s">
        <v>638</v>
      </c>
      <c r="I34" s="563">
        <v>1.7788401375910157</v>
      </c>
      <c r="J34" s="563">
        <v>99.474630768058432</v>
      </c>
      <c r="K34" s="566"/>
    </row>
    <row r="35" spans="1:11">
      <c r="A35" s="410" t="s">
        <v>641</v>
      </c>
      <c r="B35" s="510">
        <v>103996489.31</v>
      </c>
      <c r="C35" s="512">
        <v>101642266.44</v>
      </c>
      <c r="D35" s="564" t="s">
        <v>638</v>
      </c>
      <c r="E35" s="564" t="s">
        <v>638</v>
      </c>
      <c r="F35" s="564" t="s">
        <v>638</v>
      </c>
      <c r="G35" s="564" t="s">
        <v>638</v>
      </c>
      <c r="H35" s="564" t="s">
        <v>638</v>
      </c>
      <c r="I35" s="563">
        <v>7.3531452781182477E-2</v>
      </c>
      <c r="J35" s="563">
        <v>97.736247746803869</v>
      </c>
      <c r="K35" s="566"/>
    </row>
    <row r="36" spans="1:11">
      <c r="A36" s="408" t="s">
        <v>842</v>
      </c>
      <c r="B36" s="510">
        <v>342338902.29000002</v>
      </c>
      <c r="C36" s="510">
        <v>327418441.05000001</v>
      </c>
      <c r="D36" s="564" t="s">
        <v>638</v>
      </c>
      <c r="E36" s="564" t="s">
        <v>638</v>
      </c>
      <c r="F36" s="564" t="s">
        <v>638</v>
      </c>
      <c r="G36" s="564" t="s">
        <v>638</v>
      </c>
      <c r="H36" s="564" t="s">
        <v>638</v>
      </c>
      <c r="I36" s="563">
        <v>0.23686557257131202</v>
      </c>
      <c r="J36" s="563">
        <v>95.641610947457934</v>
      </c>
      <c r="K36" s="566"/>
    </row>
    <row r="37" spans="1:11">
      <c r="A37" s="410" t="s">
        <v>641</v>
      </c>
      <c r="B37" s="510">
        <v>21323391.34</v>
      </c>
      <c r="C37" s="512">
        <v>20852250.32</v>
      </c>
      <c r="D37" s="564" t="s">
        <v>638</v>
      </c>
      <c r="E37" s="564" t="s">
        <v>638</v>
      </c>
      <c r="F37" s="564" t="s">
        <v>638</v>
      </c>
      <c r="G37" s="564" t="s">
        <v>638</v>
      </c>
      <c r="H37" s="564" t="s">
        <v>638</v>
      </c>
      <c r="I37" s="563">
        <v>1.5085223042439639E-2</v>
      </c>
      <c r="J37" s="563">
        <v>97.790496771889195</v>
      </c>
      <c r="K37" s="566"/>
    </row>
    <row r="38" spans="1:11" ht="20.399999999999999">
      <c r="A38" s="408" t="s">
        <v>643</v>
      </c>
      <c r="B38" s="510">
        <v>80836415.030000001</v>
      </c>
      <c r="C38" s="510">
        <v>70742581.519999996</v>
      </c>
      <c r="D38" s="564" t="s">
        <v>638</v>
      </c>
      <c r="E38" s="564" t="s">
        <v>638</v>
      </c>
      <c r="F38" s="564" t="s">
        <v>638</v>
      </c>
      <c r="G38" s="564" t="s">
        <v>638</v>
      </c>
      <c r="H38" s="564" t="s">
        <v>638</v>
      </c>
      <c r="I38" s="563">
        <v>5.1177575774812994E-2</v>
      </c>
      <c r="J38" s="563">
        <v>87.513259332128996</v>
      </c>
      <c r="K38" s="566"/>
    </row>
    <row r="39" spans="1:11">
      <c r="A39" s="410" t="s">
        <v>641</v>
      </c>
      <c r="B39" s="510">
        <v>6187542.3799999999</v>
      </c>
      <c r="C39" s="512">
        <v>5970697.9800000004</v>
      </c>
      <c r="D39" s="564" t="s">
        <v>638</v>
      </c>
      <c r="E39" s="564" t="s">
        <v>638</v>
      </c>
      <c r="F39" s="564" t="s">
        <v>638</v>
      </c>
      <c r="G39" s="564" t="s">
        <v>638</v>
      </c>
      <c r="H39" s="564" t="s">
        <v>638</v>
      </c>
      <c r="I39" s="563">
        <v>4.319404829940858E-3</v>
      </c>
      <c r="J39" s="563">
        <v>96.495468043969993</v>
      </c>
      <c r="K39" s="566"/>
    </row>
    <row r="40" spans="1:11">
      <c r="A40" s="567" t="s">
        <v>844</v>
      </c>
      <c r="B40" s="507">
        <v>5597600260.3899994</v>
      </c>
      <c r="C40" s="507">
        <v>5230622670.9099998</v>
      </c>
      <c r="D40" s="564" t="s">
        <v>638</v>
      </c>
      <c r="E40" s="564" t="s">
        <v>638</v>
      </c>
      <c r="F40" s="564" t="s">
        <v>638</v>
      </c>
      <c r="G40" s="564" t="s">
        <v>638</v>
      </c>
      <c r="H40" s="564" t="s">
        <v>638</v>
      </c>
      <c r="I40" s="562">
        <v>3.784009324204137</v>
      </c>
      <c r="J40" s="562">
        <v>93.444019358137751</v>
      </c>
      <c r="K40" s="566"/>
    </row>
    <row r="41" spans="1:11" ht="20.399999999999999">
      <c r="A41" s="408" t="s">
        <v>845</v>
      </c>
      <c r="B41" s="510">
        <v>0</v>
      </c>
      <c r="C41" s="512">
        <v>0</v>
      </c>
      <c r="D41" s="564" t="s">
        <v>638</v>
      </c>
      <c r="E41" s="564" t="s">
        <v>638</v>
      </c>
      <c r="F41" s="564" t="s">
        <v>638</v>
      </c>
      <c r="G41" s="564" t="s">
        <v>638</v>
      </c>
      <c r="H41" s="564" t="s">
        <v>638</v>
      </c>
      <c r="I41" s="563">
        <v>0</v>
      </c>
      <c r="J41" s="563" t="s">
        <v>140</v>
      </c>
      <c r="K41" s="566"/>
    </row>
    <row r="42" spans="1:11">
      <c r="A42" s="410" t="s">
        <v>641</v>
      </c>
      <c r="B42" s="510">
        <v>0</v>
      </c>
      <c r="C42" s="512">
        <v>0</v>
      </c>
      <c r="D42" s="564" t="s">
        <v>638</v>
      </c>
      <c r="E42" s="564" t="s">
        <v>638</v>
      </c>
      <c r="F42" s="564" t="s">
        <v>638</v>
      </c>
      <c r="G42" s="564" t="s">
        <v>638</v>
      </c>
      <c r="H42" s="564" t="s">
        <v>638</v>
      </c>
      <c r="I42" s="563">
        <v>0</v>
      </c>
      <c r="J42" s="563" t="s">
        <v>140</v>
      </c>
      <c r="K42" s="566"/>
    </row>
    <row r="43" spans="1:11" ht="20.399999999999999">
      <c r="A43" s="408" t="s">
        <v>846</v>
      </c>
      <c r="B43" s="510">
        <v>0</v>
      </c>
      <c r="C43" s="512">
        <v>232200.08</v>
      </c>
      <c r="D43" s="564" t="s">
        <v>638</v>
      </c>
      <c r="E43" s="564" t="s">
        <v>638</v>
      </c>
      <c r="F43" s="564" t="s">
        <v>638</v>
      </c>
      <c r="G43" s="564" t="s">
        <v>638</v>
      </c>
      <c r="H43" s="564" t="s">
        <v>638</v>
      </c>
      <c r="I43" s="563">
        <v>1.6798139018658813E-4</v>
      </c>
      <c r="J43" s="563" t="s">
        <v>140</v>
      </c>
      <c r="K43" s="566"/>
    </row>
    <row r="44" spans="1:11">
      <c r="A44" s="410" t="s">
        <v>641</v>
      </c>
      <c r="B44" s="510">
        <v>0</v>
      </c>
      <c r="C44" s="512">
        <v>0</v>
      </c>
      <c r="D44" s="564" t="s">
        <v>638</v>
      </c>
      <c r="E44" s="564" t="s">
        <v>638</v>
      </c>
      <c r="F44" s="564" t="s">
        <v>638</v>
      </c>
      <c r="G44" s="564" t="s">
        <v>638</v>
      </c>
      <c r="H44" s="564" t="s">
        <v>638</v>
      </c>
      <c r="I44" s="563">
        <v>0</v>
      </c>
      <c r="J44" s="563" t="s">
        <v>140</v>
      </c>
      <c r="K44" s="566"/>
    </row>
    <row r="45" spans="1:11" ht="20.399999999999999">
      <c r="A45" s="408" t="s">
        <v>644</v>
      </c>
      <c r="B45" s="510">
        <v>818097507.80999994</v>
      </c>
      <c r="C45" s="512">
        <v>810307529.75</v>
      </c>
      <c r="D45" s="564" t="s">
        <v>638</v>
      </c>
      <c r="E45" s="564" t="s">
        <v>638</v>
      </c>
      <c r="F45" s="564" t="s">
        <v>638</v>
      </c>
      <c r="G45" s="564" t="s">
        <v>638</v>
      </c>
      <c r="H45" s="564" t="s">
        <v>638</v>
      </c>
      <c r="I45" s="563">
        <v>0.58620386920652712</v>
      </c>
      <c r="J45" s="563">
        <v>99.047793449358707</v>
      </c>
      <c r="K45" s="566"/>
    </row>
    <row r="46" spans="1:11">
      <c r="A46" s="410" t="s">
        <v>641</v>
      </c>
      <c r="B46" s="510">
        <v>3298067.96</v>
      </c>
      <c r="C46" s="510">
        <v>3509695.7</v>
      </c>
      <c r="D46" s="564" t="s">
        <v>638</v>
      </c>
      <c r="E46" s="564" t="s">
        <v>638</v>
      </c>
      <c r="F46" s="564" t="s">
        <v>638</v>
      </c>
      <c r="G46" s="564" t="s">
        <v>638</v>
      </c>
      <c r="H46" s="564" t="s">
        <v>638</v>
      </c>
      <c r="I46" s="563">
        <v>2.5390325568272441E-3</v>
      </c>
      <c r="J46" s="563">
        <v>106.41671859302741</v>
      </c>
      <c r="K46" s="566"/>
    </row>
    <row r="47" spans="1:11" ht="20.399999999999999">
      <c r="A47" s="408" t="s">
        <v>645</v>
      </c>
      <c r="B47" s="510">
        <v>462546750.57999998</v>
      </c>
      <c r="C47" s="510">
        <v>430210959.04000002</v>
      </c>
      <c r="D47" s="564" t="s">
        <v>638</v>
      </c>
      <c r="E47" s="564" t="s">
        <v>638</v>
      </c>
      <c r="F47" s="564" t="s">
        <v>638</v>
      </c>
      <c r="G47" s="564" t="s">
        <v>638</v>
      </c>
      <c r="H47" s="564" t="s">
        <v>638</v>
      </c>
      <c r="I47" s="563">
        <v>0.31122915622184338</v>
      </c>
      <c r="J47" s="563">
        <v>93.009184152855198</v>
      </c>
      <c r="K47" s="566"/>
    </row>
    <row r="48" spans="1:11">
      <c r="A48" s="410" t="s">
        <v>641</v>
      </c>
      <c r="B48" s="510">
        <v>323985472.73000002</v>
      </c>
      <c r="C48" s="510">
        <v>292034190.80000001</v>
      </c>
      <c r="D48" s="564" t="s">
        <v>638</v>
      </c>
      <c r="E48" s="564" t="s">
        <v>638</v>
      </c>
      <c r="F48" s="564" t="s">
        <v>638</v>
      </c>
      <c r="G48" s="564" t="s">
        <v>638</v>
      </c>
      <c r="H48" s="564" t="s">
        <v>638</v>
      </c>
      <c r="I48" s="563">
        <v>0.21126740935058821</v>
      </c>
      <c r="J48" s="563">
        <v>90.138051048780426</v>
      </c>
      <c r="K48" s="566"/>
    </row>
    <row r="49" spans="1:11">
      <c r="A49" s="408" t="s">
        <v>646</v>
      </c>
      <c r="B49" s="510">
        <v>205584417.88</v>
      </c>
      <c r="C49" s="512">
        <v>128450517.98</v>
      </c>
      <c r="D49" s="564" t="s">
        <v>638</v>
      </c>
      <c r="E49" s="564" t="s">
        <v>638</v>
      </c>
      <c r="F49" s="564" t="s">
        <v>638</v>
      </c>
      <c r="G49" s="564" t="s">
        <v>638</v>
      </c>
      <c r="H49" s="564" t="s">
        <v>638</v>
      </c>
      <c r="I49" s="563">
        <v>9.2925448520378359E-2</v>
      </c>
      <c r="J49" s="563">
        <v>62.480668187107838</v>
      </c>
      <c r="K49" s="566"/>
    </row>
    <row r="50" spans="1:11">
      <c r="A50" s="410" t="s">
        <v>641</v>
      </c>
      <c r="B50" s="510">
        <v>179957547.62</v>
      </c>
      <c r="C50" s="510">
        <v>103724406.84</v>
      </c>
      <c r="D50" s="564" t="s">
        <v>638</v>
      </c>
      <c r="E50" s="564" t="s">
        <v>638</v>
      </c>
      <c r="F50" s="564" t="s">
        <v>638</v>
      </c>
      <c r="G50" s="564" t="s">
        <v>638</v>
      </c>
      <c r="H50" s="564" t="s">
        <v>638</v>
      </c>
      <c r="I50" s="563">
        <v>7.5037743558324571E-2</v>
      </c>
      <c r="J50" s="563">
        <v>57.63826425275888</v>
      </c>
      <c r="K50" s="566"/>
    </row>
    <row r="51" spans="1:11" ht="30.6">
      <c r="A51" s="408" t="s">
        <v>647</v>
      </c>
      <c r="B51" s="510">
        <v>1798000</v>
      </c>
      <c r="C51" s="510">
        <v>1116194.2</v>
      </c>
      <c r="D51" s="564" t="s">
        <v>638</v>
      </c>
      <c r="E51" s="564" t="s">
        <v>638</v>
      </c>
      <c r="F51" s="564" t="s">
        <v>638</v>
      </c>
      <c r="G51" s="564" t="s">
        <v>638</v>
      </c>
      <c r="H51" s="564" t="s">
        <v>638</v>
      </c>
      <c r="I51" s="563">
        <v>8.0749263064081023E-4</v>
      </c>
      <c r="J51" s="563">
        <v>62.079766407119024</v>
      </c>
      <c r="K51" s="566"/>
    </row>
    <row r="52" spans="1:11">
      <c r="A52" s="410" t="s">
        <v>648</v>
      </c>
      <c r="B52" s="510">
        <v>1444000</v>
      </c>
      <c r="C52" s="510">
        <v>764901.2</v>
      </c>
      <c r="D52" s="564" t="s">
        <v>638</v>
      </c>
      <c r="E52" s="564" t="s">
        <v>638</v>
      </c>
      <c r="F52" s="564" t="s">
        <v>638</v>
      </c>
      <c r="G52" s="564" t="s">
        <v>638</v>
      </c>
      <c r="H52" s="564" t="s">
        <v>638</v>
      </c>
      <c r="I52" s="563">
        <v>5.5335539475864738E-4</v>
      </c>
      <c r="J52" s="563">
        <v>52.970997229916897</v>
      </c>
      <c r="K52" s="566"/>
    </row>
    <row r="53" spans="1:11" ht="30.6">
      <c r="A53" s="408" t="s">
        <v>847</v>
      </c>
      <c r="B53" s="510">
        <v>2147083611.3</v>
      </c>
      <c r="C53" s="510">
        <v>1900451923.8399999</v>
      </c>
      <c r="D53" s="564" t="s">
        <v>638</v>
      </c>
      <c r="E53" s="564" t="s">
        <v>638</v>
      </c>
      <c r="F53" s="564" t="s">
        <v>638</v>
      </c>
      <c r="G53" s="564" t="s">
        <v>638</v>
      </c>
      <c r="H53" s="564" t="s">
        <v>638</v>
      </c>
      <c r="I53" s="563">
        <v>1.374851189325254</v>
      </c>
      <c r="J53" s="563">
        <v>88.513177308885929</v>
      </c>
      <c r="K53" s="566"/>
    </row>
    <row r="54" spans="1:11">
      <c r="A54" s="410" t="s">
        <v>648</v>
      </c>
      <c r="B54" s="510">
        <v>2096663987.0899999</v>
      </c>
      <c r="C54" s="510">
        <v>1856782081.97</v>
      </c>
      <c r="D54" s="564" t="s">
        <v>638</v>
      </c>
      <c r="E54" s="564" t="s">
        <v>638</v>
      </c>
      <c r="F54" s="564" t="s">
        <v>638</v>
      </c>
      <c r="G54" s="564" t="s">
        <v>638</v>
      </c>
      <c r="H54" s="564" t="s">
        <v>638</v>
      </c>
      <c r="I54" s="563">
        <v>1.3432589489326103</v>
      </c>
      <c r="J54" s="563">
        <v>88.55887702573952</v>
      </c>
      <c r="K54" s="566"/>
    </row>
    <row r="55" spans="1:11" ht="20.399999999999999">
      <c r="A55" s="408" t="s">
        <v>848</v>
      </c>
      <c r="B55" s="510">
        <v>1962489972.8199999</v>
      </c>
      <c r="C55" s="510">
        <v>1959853346.02</v>
      </c>
      <c r="D55" s="564" t="s">
        <v>638</v>
      </c>
      <c r="E55" s="564" t="s">
        <v>638</v>
      </c>
      <c r="F55" s="564" t="s">
        <v>638</v>
      </c>
      <c r="G55" s="564" t="s">
        <v>638</v>
      </c>
      <c r="H55" s="564" t="s">
        <v>638</v>
      </c>
      <c r="I55" s="563">
        <v>1.4178241869093067</v>
      </c>
      <c r="J55" s="563">
        <v>99.865648903356629</v>
      </c>
      <c r="K55" s="566"/>
    </row>
    <row r="56" spans="1:11">
      <c r="A56" s="410" t="s">
        <v>641</v>
      </c>
      <c r="B56" s="510">
        <v>862000</v>
      </c>
      <c r="C56" s="510">
        <v>3250401.03</v>
      </c>
      <c r="D56" s="564" t="s">
        <v>638</v>
      </c>
      <c r="E56" s="564" t="s">
        <v>638</v>
      </c>
      <c r="F56" s="564" t="s">
        <v>638</v>
      </c>
      <c r="G56" s="564" t="s">
        <v>638</v>
      </c>
      <c r="H56" s="564" t="s">
        <v>638</v>
      </c>
      <c r="I56" s="563">
        <v>2.3514500239763827E-3</v>
      </c>
      <c r="J56" s="563">
        <v>377.07668561484917</v>
      </c>
      <c r="K56" s="566"/>
    </row>
    <row r="57" spans="1:11">
      <c r="A57" s="407" t="s">
        <v>780</v>
      </c>
      <c r="B57" s="507">
        <v>119593450.76000001</v>
      </c>
      <c r="C57" s="507">
        <v>83298217.260000095</v>
      </c>
      <c r="D57" s="564" t="s">
        <v>638</v>
      </c>
      <c r="E57" s="564" t="s">
        <v>638</v>
      </c>
      <c r="F57" s="564" t="s">
        <v>638</v>
      </c>
      <c r="G57" s="564" t="s">
        <v>638</v>
      </c>
      <c r="H57" s="564" t="s">
        <v>638</v>
      </c>
      <c r="I57" s="562">
        <v>6.0260747263305277E-2</v>
      </c>
      <c r="J57" s="562">
        <v>69.651152910674725</v>
      </c>
      <c r="K57" s="566"/>
    </row>
    <row r="58" spans="1:11">
      <c r="A58" s="408" t="s">
        <v>781</v>
      </c>
      <c r="B58" s="510">
        <v>74757093.340000004</v>
      </c>
      <c r="C58" s="510">
        <v>41471903.359999999</v>
      </c>
      <c r="D58" s="564" t="s">
        <v>638</v>
      </c>
      <c r="E58" s="564" t="s">
        <v>638</v>
      </c>
      <c r="F58" s="564" t="s">
        <v>638</v>
      </c>
      <c r="G58" s="564" t="s">
        <v>638</v>
      </c>
      <c r="H58" s="564" t="s">
        <v>638</v>
      </c>
      <c r="I58" s="563">
        <v>3.0002177346780567E-2</v>
      </c>
      <c r="J58" s="563">
        <v>55.475542864384991</v>
      </c>
      <c r="K58" s="566"/>
    </row>
    <row r="59" spans="1:11">
      <c r="A59" s="407" t="s">
        <v>782</v>
      </c>
      <c r="B59" s="510">
        <v>2751592551.25</v>
      </c>
      <c r="C59" s="510">
        <v>2716494020.4400001</v>
      </c>
      <c r="D59" s="564" t="s">
        <v>638</v>
      </c>
      <c r="E59" s="564" t="s">
        <v>638</v>
      </c>
      <c r="F59" s="564" t="s">
        <v>638</v>
      </c>
      <c r="G59" s="564" t="s">
        <v>638</v>
      </c>
      <c r="H59" s="564" t="s">
        <v>638</v>
      </c>
      <c r="I59" s="563">
        <v>1.965203638117029</v>
      </c>
      <c r="J59" s="563">
        <v>98.724428484367891</v>
      </c>
      <c r="K59" s="566"/>
    </row>
    <row r="60" spans="1:11">
      <c r="A60" s="408" t="s">
        <v>783</v>
      </c>
      <c r="B60" s="510">
        <v>2322493187.3099999</v>
      </c>
      <c r="C60" s="510">
        <v>2358216389.46</v>
      </c>
      <c r="D60" s="564" t="s">
        <v>638</v>
      </c>
      <c r="E60" s="564" t="s">
        <v>638</v>
      </c>
      <c r="F60" s="564" t="s">
        <v>638</v>
      </c>
      <c r="G60" s="564" t="s">
        <v>638</v>
      </c>
      <c r="H60" s="564" t="s">
        <v>638</v>
      </c>
      <c r="I60" s="563">
        <v>1.7060134839845333</v>
      </c>
      <c r="J60" s="563">
        <v>101.5381402341755</v>
      </c>
      <c r="K60" s="566"/>
    </row>
    <row r="61" spans="1:11" ht="27.6">
      <c r="A61" s="402" t="s">
        <v>651</v>
      </c>
      <c r="B61" s="507">
        <v>34678826831</v>
      </c>
      <c r="C61" s="507">
        <v>34718013572</v>
      </c>
      <c r="D61" s="564" t="s">
        <v>638</v>
      </c>
      <c r="E61" s="564" t="s">
        <v>638</v>
      </c>
      <c r="F61" s="564" t="s">
        <v>638</v>
      </c>
      <c r="G61" s="564" t="s">
        <v>638</v>
      </c>
      <c r="H61" s="564" t="s">
        <v>638</v>
      </c>
      <c r="I61" s="562">
        <v>25.116185077720019</v>
      </c>
      <c r="J61" s="562">
        <v>100.11299903883994</v>
      </c>
      <c r="K61" s="566"/>
    </row>
    <row r="62" spans="1:11">
      <c r="A62" s="403" t="s">
        <v>653</v>
      </c>
      <c r="B62" s="510">
        <v>31342180302</v>
      </c>
      <c r="C62" s="510">
        <v>31358180126</v>
      </c>
      <c r="D62" s="564" t="s">
        <v>638</v>
      </c>
      <c r="E62" s="564" t="s">
        <v>638</v>
      </c>
      <c r="F62" s="564" t="s">
        <v>638</v>
      </c>
      <c r="G62" s="564" t="s">
        <v>638</v>
      </c>
      <c r="H62" s="564" t="s">
        <v>638</v>
      </c>
      <c r="I62" s="563">
        <v>22.685567943331112</v>
      </c>
      <c r="J62" s="563">
        <v>100.05104885443779</v>
      </c>
      <c r="K62" s="566"/>
    </row>
    <row r="63" spans="1:11">
      <c r="A63" s="403" t="s">
        <v>1145</v>
      </c>
      <c r="B63" s="510">
        <v>1129506760</v>
      </c>
      <c r="C63" s="510">
        <v>1131562576</v>
      </c>
      <c r="D63" s="564" t="s">
        <v>638</v>
      </c>
      <c r="E63" s="564" t="s">
        <v>638</v>
      </c>
      <c r="F63" s="564" t="s">
        <v>638</v>
      </c>
      <c r="G63" s="564" t="s">
        <v>638</v>
      </c>
      <c r="H63" s="564" t="s">
        <v>638</v>
      </c>
      <c r="I63" s="563">
        <v>0.81861063355187813</v>
      </c>
      <c r="J63" s="563">
        <v>100.1820100660575</v>
      </c>
      <c r="K63" s="566"/>
    </row>
    <row r="64" spans="1:11">
      <c r="A64" s="403" t="s">
        <v>657</v>
      </c>
      <c r="B64" s="510">
        <v>141429088</v>
      </c>
      <c r="C64" s="512">
        <v>162560189</v>
      </c>
      <c r="D64" s="564" t="s">
        <v>638</v>
      </c>
      <c r="E64" s="564" t="s">
        <v>638</v>
      </c>
      <c r="F64" s="564" t="s">
        <v>638</v>
      </c>
      <c r="G64" s="564" t="s">
        <v>638</v>
      </c>
      <c r="H64" s="564" t="s">
        <v>638</v>
      </c>
      <c r="I64" s="563">
        <v>0.11760153802364974</v>
      </c>
      <c r="J64" s="563">
        <v>114.94112795240538</v>
      </c>
      <c r="K64" s="566"/>
    </row>
    <row r="65" spans="1:13" ht="27.6">
      <c r="A65" s="407" t="s">
        <v>849</v>
      </c>
      <c r="B65" s="507">
        <v>497770866</v>
      </c>
      <c r="C65" s="507">
        <v>497770866</v>
      </c>
      <c r="D65" s="564" t="s">
        <v>638</v>
      </c>
      <c r="E65" s="564" t="s">
        <v>638</v>
      </c>
      <c r="F65" s="564" t="s">
        <v>638</v>
      </c>
      <c r="G65" s="564" t="s">
        <v>638</v>
      </c>
      <c r="H65" s="564" t="s">
        <v>638</v>
      </c>
      <c r="I65" s="562">
        <v>0.3601042775913853</v>
      </c>
      <c r="J65" s="562">
        <v>100</v>
      </c>
      <c r="K65" s="566"/>
    </row>
    <row r="66" spans="1:13">
      <c r="A66" s="408" t="s">
        <v>652</v>
      </c>
      <c r="B66" s="510">
        <v>381048734</v>
      </c>
      <c r="C66" s="512">
        <v>381048734</v>
      </c>
      <c r="D66" s="564" t="s">
        <v>638</v>
      </c>
      <c r="E66" s="564" t="s">
        <v>638</v>
      </c>
      <c r="F66" s="564" t="s">
        <v>638</v>
      </c>
      <c r="G66" s="564" t="s">
        <v>638</v>
      </c>
      <c r="H66" s="564" t="s">
        <v>638</v>
      </c>
      <c r="I66" s="563">
        <v>0.2756635401079941</v>
      </c>
      <c r="J66" s="563">
        <v>100</v>
      </c>
      <c r="K66" s="566"/>
    </row>
    <row r="67" spans="1:13">
      <c r="A67" s="408" t="s">
        <v>654</v>
      </c>
      <c r="B67" s="510">
        <v>5432371</v>
      </c>
      <c r="C67" s="510">
        <v>5432371</v>
      </c>
      <c r="D67" s="564" t="s">
        <v>638</v>
      </c>
      <c r="E67" s="564" t="s">
        <v>638</v>
      </c>
      <c r="F67" s="564" t="s">
        <v>638</v>
      </c>
      <c r="G67" s="564" t="s">
        <v>638</v>
      </c>
      <c r="H67" s="564" t="s">
        <v>638</v>
      </c>
      <c r="I67" s="563">
        <v>3.9299608879949828E-3</v>
      </c>
      <c r="J67" s="563">
        <v>100</v>
      </c>
      <c r="K67" s="566"/>
    </row>
    <row r="68" spans="1:13">
      <c r="A68" s="408" t="s">
        <v>655</v>
      </c>
      <c r="B68" s="510">
        <v>111289761</v>
      </c>
      <c r="C68" s="512">
        <v>111289761</v>
      </c>
      <c r="D68" s="564" t="s">
        <v>638</v>
      </c>
      <c r="E68" s="564" t="s">
        <v>638</v>
      </c>
      <c r="F68" s="564" t="s">
        <v>638</v>
      </c>
      <c r="G68" s="564" t="s">
        <v>638</v>
      </c>
      <c r="H68" s="564" t="s">
        <v>638</v>
      </c>
      <c r="I68" s="563">
        <v>8.0510776595396266E-2</v>
      </c>
      <c r="J68" s="563">
        <v>100</v>
      </c>
      <c r="K68" s="566"/>
    </row>
    <row r="69" spans="1:13" ht="27.6">
      <c r="A69" s="407" t="s">
        <v>850</v>
      </c>
      <c r="B69" s="507">
        <v>1567939815</v>
      </c>
      <c r="C69" s="507">
        <v>1567939815</v>
      </c>
      <c r="D69" s="564" t="s">
        <v>638</v>
      </c>
      <c r="E69" s="564" t="s">
        <v>638</v>
      </c>
      <c r="F69" s="564" t="s">
        <v>638</v>
      </c>
      <c r="G69" s="564" t="s">
        <v>638</v>
      </c>
      <c r="H69" s="564" t="s">
        <v>638</v>
      </c>
      <c r="I69" s="562">
        <v>1.1343006852219939</v>
      </c>
      <c r="J69" s="562">
        <v>100</v>
      </c>
      <c r="K69" s="566"/>
    </row>
    <row r="70" spans="1:13">
      <c r="A70" s="408" t="s">
        <v>655</v>
      </c>
      <c r="B70" s="510">
        <v>1380938821</v>
      </c>
      <c r="C70" s="512">
        <v>1380938821</v>
      </c>
      <c r="D70" s="564" t="s">
        <v>638</v>
      </c>
      <c r="E70" s="564" t="s">
        <v>638</v>
      </c>
      <c r="F70" s="564" t="s">
        <v>638</v>
      </c>
      <c r="G70" s="564" t="s">
        <v>638</v>
      </c>
      <c r="H70" s="564" t="s">
        <v>638</v>
      </c>
      <c r="I70" s="563">
        <v>0.99901784234616975</v>
      </c>
      <c r="J70" s="563">
        <v>100</v>
      </c>
      <c r="K70" s="566"/>
    </row>
    <row r="71" spans="1:13">
      <c r="A71" s="408" t="s">
        <v>652</v>
      </c>
      <c r="B71" s="510">
        <v>187000994</v>
      </c>
      <c r="C71" s="510">
        <v>187000994</v>
      </c>
      <c r="D71" s="564" t="s">
        <v>638</v>
      </c>
      <c r="E71" s="564" t="s">
        <v>638</v>
      </c>
      <c r="F71" s="564" t="s">
        <v>638</v>
      </c>
      <c r="G71" s="564" t="s">
        <v>638</v>
      </c>
      <c r="H71" s="564" t="s">
        <v>638</v>
      </c>
      <c r="I71" s="563">
        <v>0.13528284287582429</v>
      </c>
      <c r="J71" s="563">
        <v>100</v>
      </c>
      <c r="K71" s="566"/>
    </row>
    <row r="72" spans="1:13">
      <c r="A72" s="568"/>
      <c r="B72" s="569"/>
      <c r="C72" s="569"/>
      <c r="D72" s="569"/>
      <c r="E72" s="569"/>
      <c r="F72" s="569"/>
      <c r="G72" s="569"/>
      <c r="H72" s="569"/>
      <c r="I72" s="565"/>
      <c r="J72" s="565"/>
      <c r="K72" s="566"/>
    </row>
    <row r="73" spans="1:13">
      <c r="A73" s="399" t="s">
        <v>621</v>
      </c>
      <c r="B73" s="564">
        <v>138301469764.42001</v>
      </c>
      <c r="C73" s="564">
        <v>138229645404.22</v>
      </c>
      <c r="D73" s="564">
        <v>927801126.61000001</v>
      </c>
      <c r="E73" s="564">
        <v>221088495.27000001</v>
      </c>
      <c r="F73" s="564">
        <v>24357979.170000002</v>
      </c>
      <c r="G73" s="564">
        <v>66889771.020000003</v>
      </c>
      <c r="H73" s="564">
        <v>3318218.64</v>
      </c>
      <c r="I73" s="562">
        <v>100</v>
      </c>
      <c r="J73" s="562">
        <v>99.948066813518068</v>
      </c>
      <c r="K73" s="566"/>
    </row>
    <row r="74" spans="1:13">
      <c r="A74" s="495" t="s">
        <v>145</v>
      </c>
      <c r="B74" s="564">
        <v>9311803531.4200001</v>
      </c>
      <c r="C74" s="564">
        <v>8562695420.4300003</v>
      </c>
      <c r="D74" s="564">
        <v>0</v>
      </c>
      <c r="E74" s="564">
        <v>0</v>
      </c>
      <c r="F74" s="564">
        <v>0</v>
      </c>
      <c r="G74" s="564">
        <v>0</v>
      </c>
      <c r="H74" s="564">
        <v>0</v>
      </c>
      <c r="I74" s="563">
        <v>6.1945434319754034</v>
      </c>
      <c r="J74" s="563">
        <v>91.955284403688822</v>
      </c>
      <c r="K74" s="566"/>
    </row>
    <row r="75" spans="1:13">
      <c r="A75" s="495" t="s">
        <v>144</v>
      </c>
      <c r="B75" s="564">
        <v>128989666233.00002</v>
      </c>
      <c r="C75" s="564">
        <v>129666949983.79001</v>
      </c>
      <c r="D75" s="564">
        <v>927801126.61000001</v>
      </c>
      <c r="E75" s="564">
        <v>221088495.27000001</v>
      </c>
      <c r="F75" s="564">
        <v>24357979.170000002</v>
      </c>
      <c r="G75" s="564">
        <v>66889771.020000003</v>
      </c>
      <c r="H75" s="564">
        <v>3318218.64</v>
      </c>
      <c r="I75" s="563">
        <v>93.805456568024596</v>
      </c>
      <c r="J75" s="563">
        <v>100.52506822489686</v>
      </c>
      <c r="K75" s="570"/>
    </row>
    <row r="76" spans="1:13">
      <c r="A76" s="516" t="s">
        <v>851</v>
      </c>
      <c r="B76" s="569"/>
      <c r="C76" s="569"/>
      <c r="D76" s="569"/>
      <c r="E76" s="569"/>
      <c r="F76" s="569"/>
      <c r="G76" s="569"/>
      <c r="H76" s="569"/>
      <c r="I76" s="565"/>
      <c r="J76" s="565"/>
      <c r="K76" s="570"/>
    </row>
    <row r="77" spans="1:13">
      <c r="A77" s="516" t="s">
        <v>852</v>
      </c>
      <c r="B77" s="569"/>
      <c r="C77" s="569"/>
      <c r="D77" s="569"/>
      <c r="E77" s="569"/>
      <c r="F77" s="569"/>
      <c r="G77" s="569"/>
      <c r="H77" s="569"/>
      <c r="I77" s="565"/>
      <c r="J77" s="565"/>
      <c r="K77" s="570"/>
    </row>
    <row r="78" spans="1:13">
      <c r="A78" s="571"/>
      <c r="B78" s="572"/>
      <c r="C78" s="572"/>
      <c r="D78" s="572"/>
      <c r="E78" s="573"/>
      <c r="F78" s="573"/>
      <c r="G78" s="573"/>
      <c r="H78" s="573"/>
      <c r="I78" s="573"/>
      <c r="J78" s="415"/>
      <c r="K78" s="415"/>
      <c r="L78" s="574"/>
    </row>
    <row r="79" spans="1:13" ht="21" customHeight="1">
      <c r="A79" s="2361" t="s">
        <v>617</v>
      </c>
      <c r="B79" s="2062" t="s">
        <v>784</v>
      </c>
      <c r="C79" s="2062" t="s">
        <v>785</v>
      </c>
      <c r="D79" s="2062" t="s">
        <v>786</v>
      </c>
      <c r="E79" s="2062" t="s">
        <v>659</v>
      </c>
      <c r="F79" s="2062"/>
      <c r="G79" s="2062"/>
      <c r="H79" s="2063" t="s">
        <v>787</v>
      </c>
      <c r="I79" s="2062" t="s">
        <v>618</v>
      </c>
      <c r="J79" s="2208" t="s">
        <v>619</v>
      </c>
      <c r="M79" s="427"/>
    </row>
    <row r="80" spans="1:13">
      <c r="A80" s="2361"/>
      <c r="B80" s="2062"/>
      <c r="C80" s="2062"/>
      <c r="D80" s="2072"/>
      <c r="E80" s="2067" t="s">
        <v>788</v>
      </c>
      <c r="F80" s="2073" t="s">
        <v>660</v>
      </c>
      <c r="G80" s="2072"/>
      <c r="H80" s="2064"/>
      <c r="I80" s="2062"/>
      <c r="J80" s="2208"/>
      <c r="K80" s="424"/>
      <c r="L80" s="425"/>
      <c r="M80" s="427"/>
    </row>
    <row r="81" spans="1:14" ht="87.75" customHeight="1">
      <c r="A81" s="2361"/>
      <c r="B81" s="2062"/>
      <c r="C81" s="2062"/>
      <c r="D81" s="2072"/>
      <c r="E81" s="2072"/>
      <c r="F81" s="426" t="s">
        <v>789</v>
      </c>
      <c r="G81" s="426" t="s">
        <v>790</v>
      </c>
      <c r="H81" s="2065"/>
      <c r="I81" s="2062"/>
      <c r="J81" s="2208"/>
      <c r="K81" s="424"/>
      <c r="M81" s="427"/>
    </row>
    <row r="82" spans="1:14">
      <c r="A82" s="2361"/>
      <c r="B82" s="2058" t="s">
        <v>180</v>
      </c>
      <c r="C82" s="2059"/>
      <c r="D82" s="2059"/>
      <c r="E82" s="2059"/>
      <c r="F82" s="2059"/>
      <c r="G82" s="2059"/>
      <c r="H82" s="2060"/>
      <c r="I82" s="2061" t="s">
        <v>188</v>
      </c>
      <c r="J82" s="2061"/>
    </row>
    <row r="83" spans="1:14">
      <c r="A83" s="397">
        <v>1</v>
      </c>
      <c r="B83" s="423">
        <v>2</v>
      </c>
      <c r="C83" s="423">
        <v>3</v>
      </c>
      <c r="D83" s="423">
        <v>4</v>
      </c>
      <c r="E83" s="397">
        <v>5</v>
      </c>
      <c r="F83" s="397">
        <v>6</v>
      </c>
      <c r="G83" s="423">
        <v>7</v>
      </c>
      <c r="H83" s="423">
        <v>8</v>
      </c>
      <c r="I83" s="397">
        <v>9</v>
      </c>
      <c r="J83" s="423">
        <v>10</v>
      </c>
    </row>
    <row r="84" spans="1:14" ht="27.6">
      <c r="A84" s="399" t="s">
        <v>661</v>
      </c>
      <c r="B84" s="522">
        <v>147932432307.62</v>
      </c>
      <c r="C84" s="522">
        <v>140364460726.85999</v>
      </c>
      <c r="D84" s="522">
        <v>140380589041.14001</v>
      </c>
      <c r="E84" s="522">
        <v>7349714546.8800001</v>
      </c>
      <c r="F84" s="522">
        <v>742908.45</v>
      </c>
      <c r="G84" s="522">
        <v>1871249.48</v>
      </c>
      <c r="H84" s="522">
        <v>243779705.11000001</v>
      </c>
      <c r="I84" s="575">
        <v>100</v>
      </c>
      <c r="J84" s="575">
        <v>94.884170115568239</v>
      </c>
      <c r="M84" s="576"/>
    </row>
    <row r="85" spans="1:14">
      <c r="A85" s="402" t="s">
        <v>662</v>
      </c>
      <c r="B85" s="526">
        <v>19469118419.459999</v>
      </c>
      <c r="C85" s="526">
        <v>16639361266.620001</v>
      </c>
      <c r="D85" s="526">
        <v>16647233233.18</v>
      </c>
      <c r="E85" s="526">
        <v>476774688.69999999</v>
      </c>
      <c r="F85" s="526">
        <v>567.01</v>
      </c>
      <c r="G85" s="526">
        <v>733888.57</v>
      </c>
      <c r="H85" s="526">
        <v>220701349.34</v>
      </c>
      <c r="I85" s="575">
        <v>11.854397602110341</v>
      </c>
      <c r="J85" s="575">
        <v>85.465406846508429</v>
      </c>
      <c r="M85" s="577"/>
    </row>
    <row r="86" spans="1:14">
      <c r="A86" s="403" t="s">
        <v>663</v>
      </c>
      <c r="B86" s="510">
        <v>17071661658.809999</v>
      </c>
      <c r="C86" s="510">
        <v>14392719685.73</v>
      </c>
      <c r="D86" s="510">
        <v>14400591652.290001</v>
      </c>
      <c r="E86" s="510">
        <v>455372089.23000002</v>
      </c>
      <c r="F86" s="510">
        <v>567.01</v>
      </c>
      <c r="G86" s="510">
        <v>733888.57</v>
      </c>
      <c r="H86" s="510">
        <v>220701349.34</v>
      </c>
      <c r="I86" s="575">
        <v>10.253820383877146</v>
      </c>
      <c r="J86" s="575">
        <v>84.307667135041271</v>
      </c>
      <c r="M86" s="569"/>
    </row>
    <row r="87" spans="1:14" ht="27.6">
      <c r="A87" s="402" t="s">
        <v>664</v>
      </c>
      <c r="B87" s="526">
        <v>128463313888.16</v>
      </c>
      <c r="C87" s="526">
        <v>123725099460.23999</v>
      </c>
      <c r="D87" s="526">
        <v>123733355807.96002</v>
      </c>
      <c r="E87" s="526">
        <v>6872939858.1800003</v>
      </c>
      <c r="F87" s="526">
        <v>742341.44</v>
      </c>
      <c r="G87" s="526">
        <v>1137360.9100000001</v>
      </c>
      <c r="H87" s="526">
        <v>23078355.770000011</v>
      </c>
      <c r="I87" s="575">
        <v>88.145602397889675</v>
      </c>
      <c r="J87" s="575">
        <v>96.311620582943164</v>
      </c>
      <c r="M87" s="577"/>
    </row>
    <row r="88" spans="1:14">
      <c r="A88" s="403" t="s">
        <v>665</v>
      </c>
      <c r="B88" s="510">
        <v>53730837017.279999</v>
      </c>
      <c r="C88" s="510">
        <v>52910748119.1399</v>
      </c>
      <c r="D88" s="510">
        <v>52912711413.859901</v>
      </c>
      <c r="E88" s="510">
        <v>4849937918.9200001</v>
      </c>
      <c r="F88" s="510">
        <v>12211.88</v>
      </c>
      <c r="G88" s="510">
        <v>126.12</v>
      </c>
      <c r="H88" s="510">
        <v>32100</v>
      </c>
      <c r="I88" s="575">
        <v>37.695259786664046</v>
      </c>
      <c r="J88" s="575">
        <v>98.473709058587062</v>
      </c>
      <c r="M88" s="569"/>
    </row>
    <row r="89" spans="1:14">
      <c r="A89" s="403" t="s">
        <v>599</v>
      </c>
      <c r="B89" s="530">
        <v>18673960209.119999</v>
      </c>
      <c r="C89" s="530">
        <v>18462625659.790001</v>
      </c>
      <c r="D89" s="530">
        <v>18465072838</v>
      </c>
      <c r="E89" s="530">
        <v>47975649.93</v>
      </c>
      <c r="F89" s="530">
        <v>0</v>
      </c>
      <c r="G89" s="530">
        <v>351.87</v>
      </c>
      <c r="H89" s="530">
        <v>0</v>
      </c>
      <c r="I89" s="575">
        <v>13.153347766367339</v>
      </c>
      <c r="J89" s="575">
        <v>98.8682928154319</v>
      </c>
      <c r="M89" s="578"/>
    </row>
    <row r="90" spans="1:14">
      <c r="A90" s="403" t="s">
        <v>666</v>
      </c>
      <c r="B90" s="510">
        <v>3212775653.7600002</v>
      </c>
      <c r="C90" s="510">
        <v>3035549351.7800002</v>
      </c>
      <c r="D90" s="510">
        <v>3035549351.7800002</v>
      </c>
      <c r="E90" s="510">
        <v>95859517.730000004</v>
      </c>
      <c r="F90" s="510">
        <v>0</v>
      </c>
      <c r="G90" s="510">
        <v>0</v>
      </c>
      <c r="H90" s="510">
        <v>0</v>
      </c>
      <c r="I90" s="575">
        <v>2.1626196090240959</v>
      </c>
      <c r="J90" s="575">
        <v>94.483701288865674</v>
      </c>
      <c r="M90" s="569"/>
    </row>
    <row r="91" spans="1:14">
      <c r="A91" s="403" t="s">
        <v>667</v>
      </c>
      <c r="B91" s="530">
        <v>162013627.86000001</v>
      </c>
      <c r="C91" s="530">
        <v>18408025.059999999</v>
      </c>
      <c r="D91" s="530">
        <v>18408025.059999999</v>
      </c>
      <c r="E91" s="530">
        <v>76192.320000000007</v>
      </c>
      <c r="F91" s="530">
        <v>0</v>
      </c>
      <c r="G91" s="530">
        <v>0</v>
      </c>
      <c r="H91" s="530">
        <v>0</v>
      </c>
      <c r="I91" s="575">
        <v>1.3114448603782124E-2</v>
      </c>
      <c r="J91" s="575">
        <v>11.362022629298091</v>
      </c>
      <c r="M91" s="578"/>
    </row>
    <row r="92" spans="1:14">
      <c r="A92" s="403" t="s">
        <v>668</v>
      </c>
      <c r="B92" s="530">
        <v>7135717019.5799999</v>
      </c>
      <c r="C92" s="530">
        <v>6952053121.7600002</v>
      </c>
      <c r="D92" s="530">
        <v>6952739176.6499901</v>
      </c>
      <c r="E92" s="530">
        <v>86846028.180000007</v>
      </c>
      <c r="F92" s="530">
        <v>29003.84</v>
      </c>
      <c r="G92" s="530">
        <v>628092.54</v>
      </c>
      <c r="H92" s="579">
        <v>0</v>
      </c>
      <c r="I92" s="575">
        <v>4.9528584983404302</v>
      </c>
      <c r="J92" s="575">
        <v>97.426132548193308</v>
      </c>
      <c r="M92" s="578"/>
    </row>
    <row r="93" spans="1:14">
      <c r="A93" s="403" t="s">
        <v>669</v>
      </c>
      <c r="B93" s="510">
        <v>45548010360.560005</v>
      </c>
      <c r="C93" s="510">
        <v>42345715182.710098</v>
      </c>
      <c r="D93" s="510">
        <v>42348875002.610138</v>
      </c>
      <c r="E93" s="510">
        <v>1792244551.1000001</v>
      </c>
      <c r="F93" s="510">
        <v>701125.72</v>
      </c>
      <c r="G93" s="510">
        <v>508790.37999999989</v>
      </c>
      <c r="H93" s="579">
        <v>23046255.770000011</v>
      </c>
      <c r="I93" s="575">
        <v>30.168402288889975</v>
      </c>
      <c r="J93" s="575">
        <v>92.969407110210952</v>
      </c>
      <c r="M93" s="569"/>
    </row>
    <row r="94" spans="1:14">
      <c r="A94" s="399" t="s">
        <v>670</v>
      </c>
      <c r="B94" s="526">
        <v>-9630962543.1999817</v>
      </c>
      <c r="C94" s="526">
        <v>-2134815322.6399841</v>
      </c>
      <c r="D94" s="580"/>
      <c r="E94" s="577"/>
      <c r="F94" s="577"/>
      <c r="G94" s="577"/>
      <c r="H94" s="2017"/>
      <c r="I94" s="2017"/>
      <c r="J94" s="581"/>
      <c r="K94" s="581"/>
      <c r="L94" s="435"/>
      <c r="N94" s="577"/>
    </row>
    <row r="95" spans="1:14" ht="41.4">
      <c r="A95" s="492" t="s">
        <v>853</v>
      </c>
      <c r="B95" s="526">
        <v>526352344.8400116</v>
      </c>
      <c r="C95" s="526">
        <v>5941850523.5500183</v>
      </c>
      <c r="D95" s="580"/>
      <c r="E95" s="577"/>
      <c r="F95" s="577"/>
      <c r="G95" s="577"/>
      <c r="H95" s="577"/>
      <c r="I95" s="577"/>
      <c r="J95" s="581"/>
      <c r="K95" s="581"/>
      <c r="L95" s="435"/>
      <c r="N95" s="577"/>
    </row>
    <row r="96" spans="1:14">
      <c r="A96" s="582"/>
      <c r="B96" s="583"/>
      <c r="C96" s="583"/>
      <c r="D96" s="583"/>
      <c r="E96" s="570"/>
      <c r="F96" s="570"/>
      <c r="G96" s="570"/>
      <c r="H96" s="570"/>
      <c r="I96" s="584"/>
      <c r="J96" s="584"/>
      <c r="K96" s="584"/>
    </row>
    <row r="97" spans="1:11">
      <c r="A97" s="582"/>
      <c r="B97" s="583"/>
      <c r="C97" s="583"/>
      <c r="D97" s="583"/>
      <c r="E97" s="570"/>
      <c r="F97" s="570"/>
      <c r="G97" s="570"/>
      <c r="H97" s="570"/>
      <c r="I97" s="584"/>
      <c r="J97" s="584"/>
      <c r="K97" s="584"/>
    </row>
    <row r="98" spans="1:11">
      <c r="A98" s="585" t="s">
        <v>672</v>
      </c>
      <c r="B98" s="586"/>
      <c r="C98" s="586"/>
      <c r="D98" s="586"/>
      <c r="E98" s="587"/>
      <c r="F98" s="587"/>
      <c r="G98" s="587"/>
      <c r="H98" s="587"/>
      <c r="I98" s="588"/>
      <c r="J98" s="588"/>
      <c r="K98" s="584"/>
    </row>
    <row r="99" spans="1:11" ht="27.6">
      <c r="A99" s="399" t="s">
        <v>854</v>
      </c>
      <c r="B99" s="589">
        <v>2548007539.0999899</v>
      </c>
      <c r="C99" s="590">
        <v>2001232600.1400001</v>
      </c>
      <c r="D99" s="590">
        <v>2001371230.9300001</v>
      </c>
      <c r="E99" s="590">
        <v>110158018.69</v>
      </c>
      <c r="F99" s="590">
        <v>0</v>
      </c>
      <c r="G99" s="590">
        <v>0</v>
      </c>
      <c r="H99" s="590">
        <v>2827614.99</v>
      </c>
      <c r="I99" s="591">
        <v>100</v>
      </c>
      <c r="J99" s="575">
        <v>78.54107844778504</v>
      </c>
    </row>
    <row r="100" spans="1:11">
      <c r="A100" s="496" t="s">
        <v>674</v>
      </c>
      <c r="B100" s="548">
        <v>2002359846.1199999</v>
      </c>
      <c r="C100" s="530">
        <v>1672061631.53</v>
      </c>
      <c r="D100" s="530">
        <v>1672127147.46</v>
      </c>
      <c r="E100" s="530">
        <v>105472623.37</v>
      </c>
      <c r="F100" s="530">
        <v>0</v>
      </c>
      <c r="G100" s="530">
        <v>0</v>
      </c>
      <c r="H100" s="530">
        <v>2581514.9900000002</v>
      </c>
      <c r="I100" s="591">
        <v>83.551588726519228</v>
      </c>
      <c r="J100" s="591">
        <v>83.504552629237779</v>
      </c>
    </row>
    <row r="101" spans="1:11">
      <c r="A101" s="550" t="s">
        <v>675</v>
      </c>
      <c r="B101" s="548">
        <v>545647692.97999001</v>
      </c>
      <c r="C101" s="530">
        <v>329170968.61000013</v>
      </c>
      <c r="D101" s="530">
        <v>329244083.47000003</v>
      </c>
      <c r="E101" s="530">
        <v>4685395.3199999928</v>
      </c>
      <c r="F101" s="530">
        <v>0</v>
      </c>
      <c r="G101" s="530">
        <v>0</v>
      </c>
      <c r="H101" s="530">
        <v>246100</v>
      </c>
      <c r="I101" s="591">
        <v>16.448411273480772</v>
      </c>
      <c r="J101" s="591">
        <v>60.326649016377587</v>
      </c>
    </row>
    <row r="104" spans="1:11">
      <c r="A104" s="436" t="s">
        <v>1</v>
      </c>
      <c r="B104" s="443" t="s">
        <v>676</v>
      </c>
      <c r="C104" s="423" t="s">
        <v>677</v>
      </c>
      <c r="D104" s="423" t="s">
        <v>5</v>
      </c>
      <c r="E104" s="423" t="s">
        <v>4</v>
      </c>
    </row>
    <row r="105" spans="1:11">
      <c r="A105" s="436"/>
      <c r="B105" s="2067" t="s">
        <v>180</v>
      </c>
      <c r="C105" s="2068"/>
      <c r="D105" s="2083" t="s">
        <v>188</v>
      </c>
      <c r="E105" s="2084"/>
    </row>
    <row r="106" spans="1:11">
      <c r="A106" s="426">
        <v>1</v>
      </c>
      <c r="B106" s="498">
        <v>2</v>
      </c>
      <c r="C106" s="445">
        <v>3</v>
      </c>
      <c r="D106" s="445">
        <v>4</v>
      </c>
      <c r="E106" s="445">
        <v>5</v>
      </c>
    </row>
    <row r="107" spans="1:11" ht="27.6">
      <c r="A107" s="417" t="s">
        <v>678</v>
      </c>
      <c r="B107" s="552">
        <v>14782608681.23</v>
      </c>
      <c r="C107" s="522">
        <v>14982520248.370001</v>
      </c>
      <c r="D107" s="592">
        <v>100</v>
      </c>
      <c r="E107" s="575">
        <v>101.35234295550173</v>
      </c>
    </row>
    <row r="108" spans="1:11" ht="20.399999999999999">
      <c r="A108" s="593" t="s">
        <v>828</v>
      </c>
      <c r="B108" s="555">
        <v>10662938962.690001</v>
      </c>
      <c r="C108" s="512">
        <v>9047070488.6800003</v>
      </c>
      <c r="D108" s="592">
        <v>60.384169944067061</v>
      </c>
      <c r="E108" s="575">
        <v>84.84593713174219</v>
      </c>
    </row>
    <row r="109" spans="1:11">
      <c r="A109" s="594" t="s">
        <v>680</v>
      </c>
      <c r="B109" s="555">
        <v>1199830000</v>
      </c>
      <c r="C109" s="512">
        <v>1199830000</v>
      </c>
      <c r="D109" s="592">
        <v>8.0081987550160907</v>
      </c>
      <c r="E109" s="575">
        <v>100</v>
      </c>
    </row>
    <row r="110" spans="1:11">
      <c r="A110" s="593" t="s">
        <v>681</v>
      </c>
      <c r="B110" s="555">
        <v>44486169.68</v>
      </c>
      <c r="C110" s="512">
        <v>38556770.710000001</v>
      </c>
      <c r="D110" s="592">
        <v>0.257345026543146</v>
      </c>
      <c r="E110" s="575">
        <v>86.671365476840037</v>
      </c>
    </row>
    <row r="111" spans="1:11" ht="30.6">
      <c r="A111" s="593" t="s">
        <v>682</v>
      </c>
      <c r="B111" s="555">
        <v>33223677.469999999</v>
      </c>
      <c r="C111" s="512">
        <v>87293865.459999993</v>
      </c>
      <c r="D111" s="592">
        <v>0.58263806097306625</v>
      </c>
      <c r="E111" s="575">
        <v>262.74594538435366</v>
      </c>
    </row>
    <row r="112" spans="1:11" ht="20.399999999999999">
      <c r="A112" s="593" t="s">
        <v>855</v>
      </c>
      <c r="B112" s="555">
        <v>675170482.13999999</v>
      </c>
      <c r="C112" s="512">
        <v>1273506274.4200001</v>
      </c>
      <c r="D112" s="592">
        <v>8.499946960248888</v>
      </c>
      <c r="E112" s="575">
        <v>188.6199571971116</v>
      </c>
    </row>
    <row r="113" spans="1:5">
      <c r="A113" s="593" t="s">
        <v>684</v>
      </c>
      <c r="B113" s="555">
        <v>0</v>
      </c>
      <c r="C113" s="512">
        <v>0</v>
      </c>
      <c r="D113" s="592">
        <v>0</v>
      </c>
      <c r="E113" s="575" t="s">
        <v>140</v>
      </c>
    </row>
    <row r="114" spans="1:5" ht="20.399999999999999">
      <c r="A114" s="593" t="s">
        <v>820</v>
      </c>
      <c r="B114" s="555">
        <v>3182004484.5</v>
      </c>
      <c r="C114" s="512">
        <v>4117055571.5900002</v>
      </c>
      <c r="D114" s="592">
        <v>27.479058952300822</v>
      </c>
      <c r="E114" s="575">
        <v>129.38559928638591</v>
      </c>
    </row>
    <row r="115" spans="1:5" ht="40.799999999999997">
      <c r="A115" s="448" t="s">
        <v>829</v>
      </c>
      <c r="B115" s="555">
        <v>0</v>
      </c>
      <c r="C115" s="512">
        <v>0</v>
      </c>
      <c r="D115" s="592">
        <v>0</v>
      </c>
      <c r="E115" s="575" t="s">
        <v>140</v>
      </c>
    </row>
    <row r="116" spans="1:5">
      <c r="A116" s="448" t="s">
        <v>687</v>
      </c>
      <c r="B116" s="555">
        <v>184784904.75</v>
      </c>
      <c r="C116" s="512">
        <v>419037277.50999999</v>
      </c>
      <c r="D116" s="592">
        <v>2.7968410558670094</v>
      </c>
      <c r="E116" s="575">
        <v>226.77029710675001</v>
      </c>
    </row>
    <row r="117" spans="1:5">
      <c r="A117" s="450" t="s">
        <v>688</v>
      </c>
      <c r="B117" s="555">
        <v>164795971.96000001</v>
      </c>
      <c r="C117" s="512">
        <v>164795971.96000001</v>
      </c>
      <c r="D117" s="592">
        <v>1.0999215701238829</v>
      </c>
      <c r="E117" s="575">
        <v>100</v>
      </c>
    </row>
    <row r="118" spans="1:5" ht="27.6">
      <c r="A118" s="417" t="s">
        <v>689</v>
      </c>
      <c r="B118" s="552">
        <v>5093335441.0299997</v>
      </c>
      <c r="C118" s="522">
        <v>5131670833.6099997</v>
      </c>
      <c r="D118" s="592">
        <v>100</v>
      </c>
      <c r="E118" s="575">
        <v>100.75265791982174</v>
      </c>
    </row>
    <row r="119" spans="1:5" ht="20.399999999999999">
      <c r="A119" s="593" t="s">
        <v>690</v>
      </c>
      <c r="B119" s="555">
        <v>4139950605.6700001</v>
      </c>
      <c r="C119" s="512">
        <v>4106710289.9099998</v>
      </c>
      <c r="D119" s="592">
        <v>80.026767559076546</v>
      </c>
      <c r="E119" s="575">
        <v>99.197084242636265</v>
      </c>
    </row>
    <row r="120" spans="1:5">
      <c r="A120" s="594" t="s">
        <v>691</v>
      </c>
      <c r="B120" s="555">
        <v>327245000</v>
      </c>
      <c r="C120" s="512">
        <v>327245000</v>
      </c>
      <c r="D120" s="592">
        <v>6.3769678650606565</v>
      </c>
      <c r="E120" s="575">
        <v>100</v>
      </c>
    </row>
    <row r="121" spans="1:5">
      <c r="A121" s="593" t="s">
        <v>692</v>
      </c>
      <c r="B121" s="555">
        <v>78249312.219999999</v>
      </c>
      <c r="C121" s="512">
        <v>58588560.939999998</v>
      </c>
      <c r="D121" s="592">
        <v>1.1417053595151279</v>
      </c>
      <c r="E121" s="575">
        <v>74.874218415206926</v>
      </c>
    </row>
    <row r="122" spans="1:5">
      <c r="A122" s="593" t="s">
        <v>693</v>
      </c>
      <c r="B122" s="555">
        <v>875135523.13999999</v>
      </c>
      <c r="C122" s="512">
        <v>966371982.75999999</v>
      </c>
      <c r="D122" s="592">
        <v>18.831527081408336</v>
      </c>
      <c r="E122" s="575">
        <v>110.42540923177728</v>
      </c>
    </row>
    <row r="123" spans="1:5">
      <c r="A123" s="450" t="s">
        <v>694</v>
      </c>
      <c r="B123" s="555">
        <v>859758090.35000002</v>
      </c>
      <c r="C123" s="512">
        <v>722736025.57000005</v>
      </c>
      <c r="D123" s="592">
        <v>14.083834466474803</v>
      </c>
      <c r="E123" s="575">
        <v>84.062718767296559</v>
      </c>
    </row>
    <row r="125" spans="1:5">
      <c r="A125" s="436" t="s">
        <v>1</v>
      </c>
      <c r="B125" s="426" t="s">
        <v>676</v>
      </c>
      <c r="C125" s="426" t="s">
        <v>677</v>
      </c>
      <c r="D125" s="595"/>
    </row>
    <row r="126" spans="1:5">
      <c r="A126" s="436"/>
      <c r="B126" s="2067" t="s">
        <v>180</v>
      </c>
      <c r="C126" s="2068"/>
      <c r="D126" s="595"/>
    </row>
    <row r="127" spans="1:5">
      <c r="A127" s="426">
        <v>1</v>
      </c>
      <c r="B127" s="426">
        <v>2</v>
      </c>
      <c r="C127" s="426">
        <v>3</v>
      </c>
      <c r="D127" s="595"/>
    </row>
    <row r="128" spans="1:5" ht="30.6">
      <c r="A128" s="451" t="s">
        <v>831</v>
      </c>
      <c r="B128" s="555">
        <v>9681959277.2000008</v>
      </c>
      <c r="C128" s="512">
        <v>3607460511.8200002</v>
      </c>
      <c r="D128" s="595"/>
    </row>
    <row r="129" spans="1:7" ht="20.399999999999999">
      <c r="A129" s="452" t="s">
        <v>696</v>
      </c>
      <c r="B129" s="555">
        <v>689159245.88999999</v>
      </c>
      <c r="C129" s="512">
        <v>367751922.41000003</v>
      </c>
      <c r="D129" s="595"/>
    </row>
    <row r="130" spans="1:7">
      <c r="A130" s="452" t="s">
        <v>697</v>
      </c>
      <c r="B130" s="555">
        <v>6460947147.3400002</v>
      </c>
      <c r="C130" s="512">
        <v>2478963504.8400002</v>
      </c>
      <c r="D130" s="595"/>
    </row>
    <row r="131" spans="1:7" ht="20.399999999999999">
      <c r="A131" s="452" t="s">
        <v>698</v>
      </c>
      <c r="B131" s="555">
        <v>0</v>
      </c>
      <c r="C131" s="512">
        <v>0</v>
      </c>
      <c r="D131" s="595"/>
    </row>
    <row r="132" spans="1:7" ht="40.799999999999997">
      <c r="A132" s="452" t="s">
        <v>699</v>
      </c>
      <c r="B132" s="555">
        <v>32575677.469999999</v>
      </c>
      <c r="C132" s="512">
        <v>2330421.88</v>
      </c>
      <c r="D132" s="595"/>
    </row>
    <row r="133" spans="1:7" ht="51">
      <c r="A133" s="452" t="s">
        <v>700</v>
      </c>
      <c r="B133" s="555">
        <v>1697462146.0699999</v>
      </c>
      <c r="C133" s="512">
        <v>320518251.80000001</v>
      </c>
      <c r="D133" s="595"/>
    </row>
    <row r="134" spans="1:7" ht="91.8">
      <c r="A134" s="452" t="s">
        <v>701</v>
      </c>
      <c r="B134" s="555">
        <v>661618547.62</v>
      </c>
      <c r="C134" s="512">
        <v>358159827.70999998</v>
      </c>
    </row>
    <row r="135" spans="1:7">
      <c r="A135" s="452" t="s">
        <v>702</v>
      </c>
      <c r="B135" s="555">
        <v>9268543.8399999999</v>
      </c>
      <c r="C135" s="512">
        <v>942043.84</v>
      </c>
    </row>
    <row r="136" spans="1:7">
      <c r="A136" s="452" t="s">
        <v>688</v>
      </c>
      <c r="B136" s="555">
        <v>130927968.97</v>
      </c>
      <c r="C136" s="512">
        <v>78794539.340000004</v>
      </c>
    </row>
    <row r="137" spans="1:7">
      <c r="A137" s="596"/>
      <c r="B137" s="584"/>
      <c r="C137" s="584"/>
      <c r="D137" s="584"/>
      <c r="E137" s="584"/>
      <c r="F137" s="584"/>
      <c r="G137" s="584"/>
    </row>
    <row r="138" spans="1:7">
      <c r="A138" s="2066" t="s">
        <v>1146</v>
      </c>
      <c r="B138" s="2066"/>
      <c r="C138" s="2066"/>
      <c r="D138" s="2066"/>
    </row>
  </sheetData>
  <mergeCells count="19">
    <mergeCell ref="I4:K4"/>
    <mergeCell ref="A79:A82"/>
    <mergeCell ref="B79:B81"/>
    <mergeCell ref="C79:C81"/>
    <mergeCell ref="D79:D81"/>
    <mergeCell ref="E79:G79"/>
    <mergeCell ref="H79:H81"/>
    <mergeCell ref="I79:I81"/>
    <mergeCell ref="J79:J81"/>
    <mergeCell ref="E80:E81"/>
    <mergeCell ref="F80:G80"/>
    <mergeCell ref="B82:H82"/>
    <mergeCell ref="I82:J82"/>
    <mergeCell ref="A138:D138"/>
    <mergeCell ref="B105:C105"/>
    <mergeCell ref="D105:E105"/>
    <mergeCell ref="B126:C126"/>
    <mergeCell ref="A3:A4"/>
    <mergeCell ref="B4:H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rowBreaks count="4" manualBreakCount="4">
    <brk id="33" max="10" man="1"/>
    <brk id="64" max="10" man="1"/>
    <brk id="97" max="10" man="1"/>
    <brk id="124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646C-29C0-471A-83CA-710018B8FCF0}">
  <dimension ref="A1:Q65"/>
  <sheetViews>
    <sheetView view="pageBreakPreview" zoomScaleNormal="100" zoomScaleSheetLayoutView="100" workbookViewId="0">
      <selection sqref="A1:XFD1"/>
    </sheetView>
  </sheetViews>
  <sheetFormatPr defaultColWidth="9.109375" defaultRowHeight="13.8"/>
  <cols>
    <col min="1" max="1" width="22.5546875" style="453" customWidth="1"/>
    <col min="2" max="2" width="12.44140625" style="453" customWidth="1"/>
    <col min="3" max="3" width="11.6640625" style="453" customWidth="1"/>
    <col min="4" max="4" width="11.33203125" style="453" customWidth="1"/>
    <col min="5" max="5" width="7.88671875" style="453" bestFit="1" customWidth="1"/>
    <col min="6" max="6" width="8.6640625" style="453" bestFit="1" customWidth="1"/>
    <col min="7" max="7" width="8.5546875" style="453" bestFit="1" customWidth="1"/>
    <col min="8" max="8" width="7.33203125" style="453" bestFit="1" customWidth="1"/>
    <col min="9" max="9" width="9.109375" style="453" bestFit="1" customWidth="1"/>
    <col min="10" max="10" width="9.33203125" style="453" bestFit="1" customWidth="1"/>
    <col min="11" max="13" width="8.6640625" style="453" bestFit="1" customWidth="1"/>
    <col min="14" max="14" width="11.6640625" style="453" customWidth="1"/>
    <col min="15" max="16" width="9.33203125" style="453" bestFit="1" customWidth="1"/>
    <col min="17" max="17" width="7.332031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214" t="s">
        <v>1</v>
      </c>
      <c r="B3" s="2220" t="s">
        <v>704</v>
      </c>
      <c r="C3" s="2223" t="s">
        <v>705</v>
      </c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5"/>
      <c r="O3" s="2223" t="s">
        <v>706</v>
      </c>
      <c r="P3" s="2224"/>
      <c r="Q3" s="2225"/>
    </row>
    <row r="4" spans="1:17">
      <c r="A4" s="2215"/>
      <c r="B4" s="2221"/>
      <c r="C4" s="2222" t="s">
        <v>707</v>
      </c>
      <c r="D4" s="2222" t="s">
        <v>856</v>
      </c>
      <c r="E4" s="2222" t="s">
        <v>709</v>
      </c>
      <c r="F4" s="2222" t="s">
        <v>710</v>
      </c>
      <c r="G4" s="2222" t="s">
        <v>711</v>
      </c>
      <c r="H4" s="2222" t="s">
        <v>712</v>
      </c>
      <c r="I4" s="2316" t="s">
        <v>713</v>
      </c>
      <c r="J4" s="2222" t="s">
        <v>714</v>
      </c>
      <c r="K4" s="2222" t="s">
        <v>715</v>
      </c>
      <c r="L4" s="2222" t="s">
        <v>716</v>
      </c>
      <c r="M4" s="2222" t="s">
        <v>717</v>
      </c>
      <c r="N4" s="222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215"/>
      <c r="B5" s="2221"/>
      <c r="C5" s="2212"/>
      <c r="D5" s="2212"/>
      <c r="E5" s="2212"/>
      <c r="F5" s="2212"/>
      <c r="G5" s="2212"/>
      <c r="H5" s="2212"/>
      <c r="I5" s="2316"/>
      <c r="J5" s="2212"/>
      <c r="K5" s="2212"/>
      <c r="L5" s="2212"/>
      <c r="M5" s="2212"/>
      <c r="N5" s="2221"/>
      <c r="O5" s="2212"/>
      <c r="P5" s="2212"/>
      <c r="Q5" s="2212"/>
    </row>
    <row r="6" spans="1:17">
      <c r="A6" s="2215"/>
      <c r="B6" s="2221"/>
      <c r="C6" s="2212"/>
      <c r="D6" s="2212"/>
      <c r="E6" s="2212"/>
      <c r="F6" s="2212"/>
      <c r="G6" s="2212"/>
      <c r="H6" s="2212"/>
      <c r="I6" s="2316"/>
      <c r="J6" s="2212"/>
      <c r="K6" s="2212"/>
      <c r="L6" s="2212"/>
      <c r="M6" s="2212"/>
      <c r="N6" s="2221"/>
      <c r="O6" s="2212"/>
      <c r="P6" s="2212"/>
      <c r="Q6" s="2212"/>
    </row>
    <row r="7" spans="1:17" ht="27.6" customHeight="1">
      <c r="A7" s="2216"/>
      <c r="B7" s="2222"/>
      <c r="C7" s="2212"/>
      <c r="D7" s="2212"/>
      <c r="E7" s="2212"/>
      <c r="F7" s="2212"/>
      <c r="G7" s="2212"/>
      <c r="H7" s="2212"/>
      <c r="I7" s="2317"/>
      <c r="J7" s="2212"/>
      <c r="K7" s="2212"/>
      <c r="L7" s="2212"/>
      <c r="M7" s="2212"/>
      <c r="N7" s="2222"/>
      <c r="O7" s="2212"/>
      <c r="P7" s="2212"/>
      <c r="Q7" s="2212"/>
    </row>
    <row r="8" spans="1:17">
      <c r="A8" s="456">
        <v>1</v>
      </c>
      <c r="B8" s="456">
        <v>2</v>
      </c>
      <c r="C8" s="456">
        <v>3</v>
      </c>
      <c r="D8" s="456">
        <v>4</v>
      </c>
      <c r="E8" s="456">
        <v>5</v>
      </c>
      <c r="F8" s="456">
        <v>6</v>
      </c>
      <c r="G8" s="456">
        <v>7</v>
      </c>
      <c r="H8" s="456">
        <v>8</v>
      </c>
      <c r="I8" s="456">
        <v>9</v>
      </c>
      <c r="J8" s="456">
        <v>10</v>
      </c>
      <c r="K8" s="456">
        <v>11</v>
      </c>
      <c r="L8" s="456">
        <v>12</v>
      </c>
      <c r="M8" s="456">
        <v>13</v>
      </c>
      <c r="N8" s="456">
        <v>14</v>
      </c>
      <c r="O8" s="456">
        <v>15</v>
      </c>
      <c r="P8" s="456">
        <v>16</v>
      </c>
      <c r="Q8" s="456">
        <v>17</v>
      </c>
    </row>
    <row r="9" spans="1:17">
      <c r="A9" s="456"/>
      <c r="B9" s="2093" t="s">
        <v>180</v>
      </c>
      <c r="C9" s="2094"/>
      <c r="D9" s="2094"/>
      <c r="E9" s="2094"/>
      <c r="F9" s="2094"/>
      <c r="G9" s="2094"/>
      <c r="H9" s="2094"/>
      <c r="I9" s="2094"/>
      <c r="J9" s="2094"/>
      <c r="K9" s="2094"/>
      <c r="L9" s="2094"/>
      <c r="M9" s="2094"/>
      <c r="N9" s="2094"/>
      <c r="O9" s="2094"/>
      <c r="P9" s="2094"/>
      <c r="Q9" s="2095"/>
    </row>
    <row r="10" spans="1:17" ht="20.399999999999999">
      <c r="A10" s="460" t="s">
        <v>722</v>
      </c>
      <c r="B10" s="458">
        <v>56501912925.160004</v>
      </c>
      <c r="C10" s="458">
        <v>32996020912.889999</v>
      </c>
      <c r="D10" s="458">
        <v>688346547.08000004</v>
      </c>
      <c r="E10" s="458">
        <v>353787224.48000002</v>
      </c>
      <c r="F10" s="458">
        <v>191425876.5</v>
      </c>
      <c r="G10" s="458">
        <v>143133446.09999999</v>
      </c>
      <c r="H10" s="458">
        <v>0</v>
      </c>
      <c r="I10" s="458">
        <v>0</v>
      </c>
      <c r="J10" s="458">
        <v>30422494423.990002</v>
      </c>
      <c r="K10" s="458">
        <v>1021335413.36</v>
      </c>
      <c r="L10" s="458">
        <v>849547142.22000003</v>
      </c>
      <c r="M10" s="458">
        <v>12132946.560000001</v>
      </c>
      <c r="N10" s="458">
        <v>2164439.6800000002</v>
      </c>
      <c r="O10" s="458">
        <v>23505892012.27</v>
      </c>
      <c r="P10" s="458">
        <v>23485760432.27</v>
      </c>
      <c r="Q10" s="458">
        <v>20131580</v>
      </c>
    </row>
    <row r="11" spans="1:17" ht="20.399999999999999">
      <c r="A11" s="460" t="s">
        <v>823</v>
      </c>
      <c r="B11" s="458">
        <v>6609394000</v>
      </c>
      <c r="C11" s="458">
        <v>6609394000</v>
      </c>
      <c r="D11" s="458">
        <v>0</v>
      </c>
      <c r="E11" s="458">
        <v>0</v>
      </c>
      <c r="F11" s="458">
        <v>0</v>
      </c>
      <c r="G11" s="458">
        <v>0</v>
      </c>
      <c r="H11" s="458">
        <v>0</v>
      </c>
      <c r="I11" s="458">
        <v>0</v>
      </c>
      <c r="J11" s="458">
        <v>6450894000</v>
      </c>
      <c r="K11" s="458">
        <v>158500000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</row>
    <row r="12" spans="1:17">
      <c r="A12" s="459" t="s">
        <v>724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0</v>
      </c>
      <c r="J12" s="458">
        <v>0</v>
      </c>
      <c r="K12" s="458">
        <v>0</v>
      </c>
      <c r="L12" s="458">
        <v>0</v>
      </c>
      <c r="M12" s="458">
        <v>0</v>
      </c>
      <c r="N12" s="458">
        <v>0</v>
      </c>
      <c r="O12" s="458">
        <v>0</v>
      </c>
      <c r="P12" s="458">
        <v>0</v>
      </c>
      <c r="Q12" s="458">
        <v>0</v>
      </c>
    </row>
    <row r="13" spans="1:17">
      <c r="A13" s="459" t="s">
        <v>725</v>
      </c>
      <c r="B13" s="458">
        <v>6609394000</v>
      </c>
      <c r="C13" s="458">
        <v>6609394000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6450894000</v>
      </c>
      <c r="K13" s="458">
        <v>158500000</v>
      </c>
      <c r="L13" s="458">
        <v>0</v>
      </c>
      <c r="M13" s="458">
        <v>0</v>
      </c>
      <c r="N13" s="458">
        <v>0</v>
      </c>
      <c r="O13" s="458">
        <v>0</v>
      </c>
      <c r="P13" s="458">
        <v>0</v>
      </c>
      <c r="Q13" s="458">
        <v>0</v>
      </c>
    </row>
    <row r="14" spans="1:17" ht="20.399999999999999">
      <c r="A14" s="460" t="s">
        <v>824</v>
      </c>
      <c r="B14" s="458">
        <v>49869350480.050003</v>
      </c>
      <c r="C14" s="458">
        <v>26363458467.779999</v>
      </c>
      <c r="D14" s="458">
        <v>682918852.41999996</v>
      </c>
      <c r="E14" s="458">
        <v>353775049</v>
      </c>
      <c r="F14" s="458">
        <v>191425535.91999999</v>
      </c>
      <c r="G14" s="458">
        <v>137718267.5</v>
      </c>
      <c r="H14" s="458">
        <v>0</v>
      </c>
      <c r="I14" s="458">
        <v>0</v>
      </c>
      <c r="J14" s="458">
        <v>23971600423.990002</v>
      </c>
      <c r="K14" s="458">
        <v>862209199.78999996</v>
      </c>
      <c r="L14" s="458">
        <v>846669991.58000004</v>
      </c>
      <c r="M14" s="458">
        <v>60000</v>
      </c>
      <c r="N14" s="458">
        <v>0</v>
      </c>
      <c r="O14" s="458">
        <v>23505892012.27</v>
      </c>
      <c r="P14" s="458">
        <v>23485760432.27</v>
      </c>
      <c r="Q14" s="458">
        <v>20131580</v>
      </c>
    </row>
    <row r="15" spans="1:17">
      <c r="A15" s="459" t="s">
        <v>727</v>
      </c>
      <c r="B15" s="458">
        <v>13205060</v>
      </c>
      <c r="C15" s="458">
        <v>13205060</v>
      </c>
      <c r="D15" s="458">
        <v>0</v>
      </c>
      <c r="E15" s="458">
        <v>0</v>
      </c>
      <c r="F15" s="458">
        <v>0</v>
      </c>
      <c r="G15" s="458">
        <v>0</v>
      </c>
      <c r="H15" s="458">
        <v>0</v>
      </c>
      <c r="I15" s="458">
        <v>0</v>
      </c>
      <c r="J15" s="458">
        <v>12275000</v>
      </c>
      <c r="K15" s="458">
        <v>0</v>
      </c>
      <c r="L15" s="458">
        <v>930060</v>
      </c>
      <c r="M15" s="458">
        <v>0</v>
      </c>
      <c r="N15" s="458">
        <v>0</v>
      </c>
      <c r="O15" s="458">
        <v>0</v>
      </c>
      <c r="P15" s="458">
        <v>0</v>
      </c>
      <c r="Q15" s="458">
        <v>0</v>
      </c>
    </row>
    <row r="16" spans="1:17">
      <c r="A16" s="459" t="s">
        <v>728</v>
      </c>
      <c r="B16" s="458">
        <v>49856145420.050003</v>
      </c>
      <c r="C16" s="458">
        <v>26350253407.779999</v>
      </c>
      <c r="D16" s="458">
        <v>682918852.41999996</v>
      </c>
      <c r="E16" s="458">
        <v>353775049</v>
      </c>
      <c r="F16" s="458">
        <v>191425535.91999999</v>
      </c>
      <c r="G16" s="458">
        <v>137718267.5</v>
      </c>
      <c r="H16" s="458">
        <v>0</v>
      </c>
      <c r="I16" s="458">
        <v>0</v>
      </c>
      <c r="J16" s="458">
        <v>23959325423.990002</v>
      </c>
      <c r="K16" s="458">
        <v>862209199.78999996</v>
      </c>
      <c r="L16" s="458">
        <v>845739931.58000004</v>
      </c>
      <c r="M16" s="458">
        <v>60000</v>
      </c>
      <c r="N16" s="458">
        <v>0</v>
      </c>
      <c r="O16" s="458">
        <v>23505892012.27</v>
      </c>
      <c r="P16" s="458">
        <v>23485760432.27</v>
      </c>
      <c r="Q16" s="458">
        <v>20131580</v>
      </c>
    </row>
    <row r="17" spans="1:17">
      <c r="A17" s="460" t="s">
        <v>729</v>
      </c>
      <c r="B17" s="458">
        <v>0</v>
      </c>
      <c r="C17" s="458">
        <v>0</v>
      </c>
      <c r="D17" s="458">
        <v>0</v>
      </c>
      <c r="E17" s="458">
        <v>0</v>
      </c>
      <c r="F17" s="458">
        <v>0</v>
      </c>
      <c r="G17" s="458">
        <v>0</v>
      </c>
      <c r="H17" s="458">
        <v>0</v>
      </c>
      <c r="I17" s="458">
        <v>0</v>
      </c>
      <c r="J17" s="458">
        <v>0</v>
      </c>
      <c r="K17" s="458">
        <v>0</v>
      </c>
      <c r="L17" s="458">
        <v>0</v>
      </c>
      <c r="M17" s="458">
        <v>0</v>
      </c>
      <c r="N17" s="458">
        <v>0</v>
      </c>
      <c r="O17" s="458">
        <v>0</v>
      </c>
      <c r="P17" s="458">
        <v>0</v>
      </c>
      <c r="Q17" s="458">
        <v>0</v>
      </c>
    </row>
    <row r="18" spans="1:17" ht="20.399999999999999">
      <c r="A18" s="460" t="s">
        <v>730</v>
      </c>
      <c r="B18" s="458">
        <v>23168445.109999999</v>
      </c>
      <c r="C18" s="458">
        <v>23168445.109999999</v>
      </c>
      <c r="D18" s="458">
        <v>5427694.6600000001</v>
      </c>
      <c r="E18" s="458">
        <v>12175.48</v>
      </c>
      <c r="F18" s="458">
        <v>340.58</v>
      </c>
      <c r="G18" s="458">
        <v>5415178.5999999996</v>
      </c>
      <c r="H18" s="458">
        <v>0</v>
      </c>
      <c r="I18" s="458">
        <v>0</v>
      </c>
      <c r="J18" s="458">
        <v>0</v>
      </c>
      <c r="K18" s="458">
        <v>626213.56999999995</v>
      </c>
      <c r="L18" s="458">
        <v>2877150.64</v>
      </c>
      <c r="M18" s="458">
        <v>12072946.560000001</v>
      </c>
      <c r="N18" s="458">
        <v>2164439.6800000002</v>
      </c>
      <c r="O18" s="458">
        <v>0</v>
      </c>
      <c r="P18" s="458">
        <v>0</v>
      </c>
      <c r="Q18" s="458">
        <v>0</v>
      </c>
    </row>
    <row r="19" spans="1:17">
      <c r="A19" s="459" t="s">
        <v>731</v>
      </c>
      <c r="B19" s="458">
        <v>15065169.68</v>
      </c>
      <c r="C19" s="458">
        <v>15065169.68</v>
      </c>
      <c r="D19" s="458">
        <v>3647.49</v>
      </c>
      <c r="E19" s="458">
        <v>155.47999999999999</v>
      </c>
      <c r="F19" s="458">
        <v>0</v>
      </c>
      <c r="G19" s="458">
        <v>3492.01</v>
      </c>
      <c r="H19" s="458">
        <v>0</v>
      </c>
      <c r="I19" s="458">
        <v>0</v>
      </c>
      <c r="J19" s="458">
        <v>0</v>
      </c>
      <c r="K19" s="458">
        <v>626213.56999999995</v>
      </c>
      <c r="L19" s="458">
        <v>1421924.8</v>
      </c>
      <c r="M19" s="458">
        <v>10849327.18</v>
      </c>
      <c r="N19" s="458">
        <v>2164056.64</v>
      </c>
      <c r="O19" s="458">
        <v>0</v>
      </c>
      <c r="P19" s="458">
        <v>0</v>
      </c>
      <c r="Q19" s="458">
        <v>0</v>
      </c>
    </row>
    <row r="20" spans="1:17">
      <c r="A20" s="459" t="s">
        <v>732</v>
      </c>
      <c r="B20" s="458">
        <v>8103275.4299999997</v>
      </c>
      <c r="C20" s="458">
        <v>8103275.4299999997</v>
      </c>
      <c r="D20" s="458">
        <v>5424047.1699999999</v>
      </c>
      <c r="E20" s="458">
        <v>12020</v>
      </c>
      <c r="F20" s="458">
        <v>340.58</v>
      </c>
      <c r="G20" s="458">
        <v>5411686.5899999999</v>
      </c>
      <c r="H20" s="458">
        <v>0</v>
      </c>
      <c r="I20" s="458">
        <v>0</v>
      </c>
      <c r="J20" s="458">
        <v>0</v>
      </c>
      <c r="K20" s="458">
        <v>0</v>
      </c>
      <c r="L20" s="458">
        <v>1455225.84</v>
      </c>
      <c r="M20" s="458">
        <v>1223619.3799999999</v>
      </c>
      <c r="N20" s="458">
        <v>383.04</v>
      </c>
      <c r="O20" s="458">
        <v>0</v>
      </c>
      <c r="P20" s="458">
        <v>0</v>
      </c>
      <c r="Q20" s="458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220" t="s">
        <v>734</v>
      </c>
      <c r="C24" s="2217" t="s">
        <v>735</v>
      </c>
      <c r="D24" s="2218"/>
      <c r="E24" s="2218"/>
      <c r="F24" s="2218"/>
      <c r="G24" s="2218"/>
      <c r="H24" s="2218"/>
      <c r="I24" s="2218"/>
      <c r="J24" s="2218"/>
      <c r="K24" s="2218"/>
      <c r="L24" s="2218"/>
      <c r="M24" s="2218"/>
      <c r="N24" s="2219"/>
      <c r="O24" s="2217" t="s">
        <v>736</v>
      </c>
      <c r="P24" s="2218"/>
      <c r="Q24" s="2219"/>
    </row>
    <row r="25" spans="1:17">
      <c r="A25" s="2215"/>
      <c r="B25" s="2221"/>
      <c r="C25" s="2221" t="s">
        <v>737</v>
      </c>
      <c r="D25" s="2212" t="s">
        <v>738</v>
      </c>
      <c r="E25" s="2212" t="s">
        <v>739</v>
      </c>
      <c r="F25" s="2212" t="s">
        <v>740</v>
      </c>
      <c r="G25" s="2212" t="s">
        <v>741</v>
      </c>
      <c r="H25" s="2212" t="s">
        <v>712</v>
      </c>
      <c r="I25" s="2212" t="s">
        <v>742</v>
      </c>
      <c r="J25" s="2212" t="s">
        <v>714</v>
      </c>
      <c r="K25" s="2212" t="s">
        <v>715</v>
      </c>
      <c r="L25" s="2212" t="s">
        <v>716</v>
      </c>
      <c r="M25" s="2212" t="s">
        <v>717</v>
      </c>
      <c r="N25" s="2212" t="s">
        <v>718</v>
      </c>
      <c r="O25" s="2212" t="s">
        <v>719</v>
      </c>
      <c r="P25" s="2212" t="s">
        <v>720</v>
      </c>
      <c r="Q25" s="2220" t="s">
        <v>721</v>
      </c>
    </row>
    <row r="26" spans="1:17">
      <c r="A26" s="2215"/>
      <c r="B26" s="2221"/>
      <c r="C26" s="2221"/>
      <c r="D26" s="2212"/>
      <c r="E26" s="2212"/>
      <c r="F26" s="2212"/>
      <c r="G26" s="2212"/>
      <c r="H26" s="2212"/>
      <c r="I26" s="2212"/>
      <c r="J26" s="2212"/>
      <c r="K26" s="2212"/>
      <c r="L26" s="2212"/>
      <c r="M26" s="2212"/>
      <c r="N26" s="2212"/>
      <c r="O26" s="2212"/>
      <c r="P26" s="2212"/>
      <c r="Q26" s="2221"/>
    </row>
    <row r="27" spans="1:17" ht="47.4" customHeight="1">
      <c r="A27" s="2216"/>
      <c r="B27" s="2222"/>
      <c r="C27" s="2222"/>
      <c r="D27" s="2212"/>
      <c r="E27" s="2212"/>
      <c r="F27" s="2212"/>
      <c r="G27" s="2212"/>
      <c r="H27" s="2212"/>
      <c r="I27" s="2212"/>
      <c r="J27" s="2212"/>
      <c r="K27" s="2212"/>
      <c r="L27" s="2212"/>
      <c r="M27" s="2212"/>
      <c r="N27" s="2212"/>
      <c r="O27" s="2212"/>
      <c r="P27" s="2212"/>
      <c r="Q27" s="2222"/>
    </row>
    <row r="28" spans="1:17">
      <c r="A28" s="1059">
        <v>1</v>
      </c>
      <c r="B28" s="1059">
        <v>2</v>
      </c>
      <c r="C28" s="1059">
        <v>3</v>
      </c>
      <c r="D28" s="1059">
        <v>4</v>
      </c>
      <c r="E28" s="1059">
        <v>5</v>
      </c>
      <c r="F28" s="1059">
        <v>6</v>
      </c>
      <c r="G28" s="1059">
        <v>7</v>
      </c>
      <c r="H28" s="1059">
        <v>8</v>
      </c>
      <c r="I28" s="1059">
        <v>9</v>
      </c>
      <c r="J28" s="1059">
        <v>10</v>
      </c>
      <c r="K28" s="1059">
        <v>11</v>
      </c>
      <c r="L28" s="1059">
        <v>12</v>
      </c>
      <c r="M28" s="1059">
        <v>13</v>
      </c>
      <c r="N28" s="1059">
        <v>14</v>
      </c>
      <c r="O28" s="1059">
        <v>15</v>
      </c>
      <c r="P28" s="1059">
        <v>16</v>
      </c>
      <c r="Q28" s="1059">
        <v>17</v>
      </c>
    </row>
    <row r="29" spans="1:17">
      <c r="A29" s="1060"/>
      <c r="B29" s="2093" t="s">
        <v>180</v>
      </c>
      <c r="C29" s="2094"/>
      <c r="D29" s="2094"/>
      <c r="E29" s="2094"/>
      <c r="F29" s="2094"/>
      <c r="G29" s="2094"/>
      <c r="H29" s="2094"/>
      <c r="I29" s="2094"/>
      <c r="J29" s="2094"/>
      <c r="K29" s="2094"/>
      <c r="L29" s="2094"/>
      <c r="M29" s="2094"/>
      <c r="N29" s="2094"/>
      <c r="O29" s="2094"/>
      <c r="P29" s="2094"/>
      <c r="Q29" s="2095"/>
    </row>
    <row r="30" spans="1:17">
      <c r="A30" s="1063" t="s">
        <v>743</v>
      </c>
      <c r="B30" s="503">
        <v>660468.6</v>
      </c>
      <c r="C30" s="503">
        <v>660468.6</v>
      </c>
      <c r="D30" s="503">
        <v>0</v>
      </c>
      <c r="E30" s="503">
        <v>0</v>
      </c>
      <c r="F30" s="503">
        <v>0</v>
      </c>
      <c r="G30" s="503">
        <v>0</v>
      </c>
      <c r="H30" s="503">
        <v>0</v>
      </c>
      <c r="I30" s="503">
        <v>0</v>
      </c>
      <c r="J30" s="503">
        <v>0</v>
      </c>
      <c r="K30" s="503">
        <v>0</v>
      </c>
      <c r="L30" s="503">
        <v>79433.600000000006</v>
      </c>
      <c r="M30" s="503">
        <v>581035</v>
      </c>
      <c r="N30" s="503">
        <v>0</v>
      </c>
      <c r="O30" s="503">
        <v>0</v>
      </c>
      <c r="P30" s="503">
        <v>0</v>
      </c>
      <c r="Q30" s="503">
        <v>0</v>
      </c>
    </row>
    <row r="31" spans="1:17">
      <c r="A31" s="1064" t="s">
        <v>744</v>
      </c>
      <c r="B31" s="503">
        <v>0</v>
      </c>
      <c r="C31" s="503">
        <v>0</v>
      </c>
      <c r="D31" s="503">
        <v>0</v>
      </c>
      <c r="E31" s="503">
        <v>0</v>
      </c>
      <c r="F31" s="503">
        <v>0</v>
      </c>
      <c r="G31" s="503">
        <v>0</v>
      </c>
      <c r="H31" s="503">
        <v>0</v>
      </c>
      <c r="I31" s="503">
        <v>0</v>
      </c>
      <c r="J31" s="503">
        <v>0</v>
      </c>
      <c r="K31" s="503">
        <v>0</v>
      </c>
      <c r="L31" s="503">
        <v>0</v>
      </c>
      <c r="M31" s="503">
        <v>0</v>
      </c>
      <c r="N31" s="503">
        <v>0</v>
      </c>
      <c r="O31" s="503">
        <v>0</v>
      </c>
      <c r="P31" s="503">
        <v>0</v>
      </c>
      <c r="Q31" s="503">
        <v>0</v>
      </c>
    </row>
    <row r="32" spans="1:17">
      <c r="A32" s="1064" t="s">
        <v>745</v>
      </c>
      <c r="B32" s="503">
        <v>660468.6</v>
      </c>
      <c r="C32" s="503">
        <v>660468.6</v>
      </c>
      <c r="D32" s="503">
        <v>0</v>
      </c>
      <c r="E32" s="503">
        <v>0</v>
      </c>
      <c r="F32" s="503">
        <v>0</v>
      </c>
      <c r="G32" s="503">
        <v>0</v>
      </c>
      <c r="H32" s="503">
        <v>0</v>
      </c>
      <c r="I32" s="503">
        <v>0</v>
      </c>
      <c r="J32" s="503">
        <v>0</v>
      </c>
      <c r="K32" s="503">
        <v>0</v>
      </c>
      <c r="L32" s="503">
        <v>79433.600000000006</v>
      </c>
      <c r="M32" s="503">
        <v>581035</v>
      </c>
      <c r="N32" s="503">
        <v>0</v>
      </c>
      <c r="O32" s="503">
        <v>0</v>
      </c>
      <c r="P32" s="503">
        <v>0</v>
      </c>
      <c r="Q32" s="503">
        <v>0</v>
      </c>
    </row>
    <row r="33" spans="1:17">
      <c r="A33" s="1063" t="s">
        <v>746</v>
      </c>
      <c r="B33" s="503">
        <v>343381993.72000003</v>
      </c>
      <c r="C33" s="503">
        <v>343381993.72000003</v>
      </c>
      <c r="D33" s="503">
        <v>115863592.47</v>
      </c>
      <c r="E33" s="503">
        <v>28880</v>
      </c>
      <c r="F33" s="503">
        <v>0</v>
      </c>
      <c r="G33" s="503">
        <v>115834712.47</v>
      </c>
      <c r="H33" s="503">
        <v>0</v>
      </c>
      <c r="I33" s="503">
        <v>0</v>
      </c>
      <c r="J33" s="503">
        <v>0</v>
      </c>
      <c r="K33" s="503">
        <v>0</v>
      </c>
      <c r="L33" s="503">
        <v>135083048.56</v>
      </c>
      <c r="M33" s="503">
        <v>77384262.840000004</v>
      </c>
      <c r="N33" s="503">
        <v>15051089.85</v>
      </c>
      <c r="O33" s="503">
        <v>0</v>
      </c>
      <c r="P33" s="503">
        <v>0</v>
      </c>
      <c r="Q33" s="503">
        <v>0</v>
      </c>
    </row>
    <row r="34" spans="1:17">
      <c r="A34" s="1064" t="s">
        <v>747</v>
      </c>
      <c r="B34" s="503">
        <v>41679364.460000001</v>
      </c>
      <c r="C34" s="503">
        <v>41679364.460000001</v>
      </c>
      <c r="D34" s="503">
        <v>2593313.5</v>
      </c>
      <c r="E34" s="503">
        <v>28880</v>
      </c>
      <c r="F34" s="503">
        <v>0</v>
      </c>
      <c r="G34" s="503">
        <v>2564433.5</v>
      </c>
      <c r="H34" s="503">
        <v>0</v>
      </c>
      <c r="I34" s="503">
        <v>0</v>
      </c>
      <c r="J34" s="503">
        <v>0</v>
      </c>
      <c r="K34" s="503">
        <v>0</v>
      </c>
      <c r="L34" s="503">
        <v>16083243.76</v>
      </c>
      <c r="M34" s="503">
        <v>19039490.07</v>
      </c>
      <c r="N34" s="503">
        <v>3963317.13</v>
      </c>
      <c r="O34" s="503">
        <v>0</v>
      </c>
      <c r="P34" s="503">
        <v>0</v>
      </c>
      <c r="Q34" s="503">
        <v>0</v>
      </c>
    </row>
    <row r="35" spans="1:17">
      <c r="A35" s="1064" t="s">
        <v>748</v>
      </c>
      <c r="B35" s="503">
        <v>301702629.25999999</v>
      </c>
      <c r="C35" s="503">
        <v>301702629.25999999</v>
      </c>
      <c r="D35" s="503">
        <v>113270278.97</v>
      </c>
      <c r="E35" s="503">
        <v>0</v>
      </c>
      <c r="F35" s="503">
        <v>0</v>
      </c>
      <c r="G35" s="503">
        <v>113270278.97</v>
      </c>
      <c r="H35" s="503">
        <v>0</v>
      </c>
      <c r="I35" s="503">
        <v>0</v>
      </c>
      <c r="J35" s="503">
        <v>0</v>
      </c>
      <c r="K35" s="503">
        <v>0</v>
      </c>
      <c r="L35" s="503">
        <v>118999804.8</v>
      </c>
      <c r="M35" s="503">
        <v>58344772.770000003</v>
      </c>
      <c r="N35" s="503">
        <v>11087772.720000001</v>
      </c>
      <c r="O35" s="503">
        <v>0</v>
      </c>
      <c r="P35" s="503">
        <v>0</v>
      </c>
      <c r="Q35" s="503">
        <v>0</v>
      </c>
    </row>
    <row r="36" spans="1:17" ht="20.399999999999999">
      <c r="A36" s="1063" t="s">
        <v>749</v>
      </c>
      <c r="B36" s="503">
        <v>9657329438.7900009</v>
      </c>
      <c r="C36" s="503">
        <v>9657329438.7900009</v>
      </c>
      <c r="D36" s="503">
        <v>3543810.79</v>
      </c>
      <c r="E36" s="503">
        <v>88598.34</v>
      </c>
      <c r="F36" s="503">
        <v>25779.68</v>
      </c>
      <c r="G36" s="503">
        <v>3429432.77</v>
      </c>
      <c r="H36" s="503">
        <v>0</v>
      </c>
      <c r="I36" s="503">
        <v>2800362.23</v>
      </c>
      <c r="J36" s="503">
        <v>9648783652.4599991</v>
      </c>
      <c r="K36" s="503">
        <v>57367.03</v>
      </c>
      <c r="L36" s="503">
        <v>2101841.71</v>
      </c>
      <c r="M36" s="503">
        <v>41755.660000000003</v>
      </c>
      <c r="N36" s="503">
        <v>648.91</v>
      </c>
      <c r="O36" s="503">
        <v>0</v>
      </c>
      <c r="P36" s="503">
        <v>0</v>
      </c>
      <c r="Q36" s="503">
        <v>0</v>
      </c>
    </row>
    <row r="37" spans="1:17">
      <c r="A37" s="1064" t="s">
        <v>750</v>
      </c>
      <c r="B37" s="503">
        <v>3291726.69</v>
      </c>
      <c r="C37" s="503">
        <v>3291726.69</v>
      </c>
      <c r="D37" s="503">
        <v>3291726.69</v>
      </c>
      <c r="E37" s="503">
        <v>0</v>
      </c>
      <c r="F37" s="503">
        <v>0</v>
      </c>
      <c r="G37" s="503">
        <v>3291726.69</v>
      </c>
      <c r="H37" s="503">
        <v>0</v>
      </c>
      <c r="I37" s="503">
        <v>0</v>
      </c>
      <c r="J37" s="503">
        <v>0</v>
      </c>
      <c r="K37" s="503">
        <v>0</v>
      </c>
      <c r="L37" s="503">
        <v>0</v>
      </c>
      <c r="M37" s="503">
        <v>0</v>
      </c>
      <c r="N37" s="503">
        <v>0</v>
      </c>
      <c r="O37" s="503">
        <v>0</v>
      </c>
      <c r="P37" s="503">
        <v>0</v>
      </c>
      <c r="Q37" s="503">
        <v>0</v>
      </c>
    </row>
    <row r="38" spans="1:17">
      <c r="A38" s="1064" t="s">
        <v>751</v>
      </c>
      <c r="B38" s="503">
        <v>8002560246.5</v>
      </c>
      <c r="C38" s="503">
        <v>8002560246.5</v>
      </c>
      <c r="D38" s="503">
        <v>19294.84</v>
      </c>
      <c r="E38" s="503">
        <v>14000</v>
      </c>
      <c r="F38" s="503">
        <v>0</v>
      </c>
      <c r="G38" s="503">
        <v>5294.84</v>
      </c>
      <c r="H38" s="503">
        <v>0</v>
      </c>
      <c r="I38" s="503">
        <v>2716577.7</v>
      </c>
      <c r="J38" s="503">
        <v>7998993334.9899998</v>
      </c>
      <c r="K38" s="503">
        <v>57367.03</v>
      </c>
      <c r="L38" s="503">
        <v>773671.94</v>
      </c>
      <c r="M38" s="503">
        <v>0</v>
      </c>
      <c r="N38" s="503">
        <v>0</v>
      </c>
      <c r="O38" s="503">
        <v>0</v>
      </c>
      <c r="P38" s="503">
        <v>0</v>
      </c>
      <c r="Q38" s="503">
        <v>0</v>
      </c>
    </row>
    <row r="39" spans="1:17">
      <c r="A39" s="1064" t="s">
        <v>752</v>
      </c>
      <c r="B39" s="503">
        <v>1651477465.5999999</v>
      </c>
      <c r="C39" s="503">
        <v>1651477465.5999999</v>
      </c>
      <c r="D39" s="503">
        <v>232789.26</v>
      </c>
      <c r="E39" s="503">
        <v>74598.34</v>
      </c>
      <c r="F39" s="503">
        <v>25779.68</v>
      </c>
      <c r="G39" s="503">
        <v>132411.24</v>
      </c>
      <c r="H39" s="503">
        <v>0</v>
      </c>
      <c r="I39" s="503">
        <v>83784.53</v>
      </c>
      <c r="J39" s="503">
        <v>1649790317.47</v>
      </c>
      <c r="K39" s="503">
        <v>0</v>
      </c>
      <c r="L39" s="503">
        <v>1328169.77</v>
      </c>
      <c r="M39" s="503">
        <v>41755.660000000003</v>
      </c>
      <c r="N39" s="503">
        <v>648.91</v>
      </c>
      <c r="O39" s="503">
        <v>0</v>
      </c>
      <c r="P39" s="503">
        <v>0</v>
      </c>
      <c r="Q39" s="503">
        <v>0</v>
      </c>
    </row>
    <row r="40" spans="1:17" ht="20.399999999999999">
      <c r="A40" s="1063" t="s">
        <v>753</v>
      </c>
      <c r="B40" s="503">
        <v>12952799530.040001</v>
      </c>
      <c r="C40" s="503">
        <v>12899035727.91</v>
      </c>
      <c r="D40" s="503">
        <v>333522726.69999999</v>
      </c>
      <c r="E40" s="503">
        <v>68506240</v>
      </c>
      <c r="F40" s="503">
        <v>9759666.6500000004</v>
      </c>
      <c r="G40" s="503">
        <v>254123349.88</v>
      </c>
      <c r="H40" s="503">
        <v>1133470.17</v>
      </c>
      <c r="I40" s="503">
        <v>0</v>
      </c>
      <c r="J40" s="503">
        <v>582231.14</v>
      </c>
      <c r="K40" s="503">
        <v>10665989.1</v>
      </c>
      <c r="L40" s="503">
        <v>2881104684.5100002</v>
      </c>
      <c r="M40" s="503">
        <v>9574779509.8600006</v>
      </c>
      <c r="N40" s="503">
        <v>98380586.599999994</v>
      </c>
      <c r="O40" s="503">
        <v>53763802.130000003</v>
      </c>
      <c r="P40" s="503">
        <v>10630841.300000001</v>
      </c>
      <c r="Q40" s="503">
        <v>43132960.829999998</v>
      </c>
    </row>
    <row r="41" spans="1:17">
      <c r="A41" s="1064" t="s">
        <v>754</v>
      </c>
      <c r="B41" s="503">
        <v>5410716901.75</v>
      </c>
      <c r="C41" s="503">
        <v>5378913968.9200001</v>
      </c>
      <c r="D41" s="503">
        <v>72412107.329999998</v>
      </c>
      <c r="E41" s="503">
        <v>1631264.49</v>
      </c>
      <c r="F41" s="503">
        <v>4529950.2300000004</v>
      </c>
      <c r="G41" s="503">
        <v>65419705.859999999</v>
      </c>
      <c r="H41" s="503">
        <v>831186.75</v>
      </c>
      <c r="I41" s="503">
        <v>0</v>
      </c>
      <c r="J41" s="503">
        <v>58773.18</v>
      </c>
      <c r="K41" s="503">
        <v>603850.4</v>
      </c>
      <c r="L41" s="503">
        <v>815375962.13999999</v>
      </c>
      <c r="M41" s="503">
        <v>4439315033.29</v>
      </c>
      <c r="N41" s="503">
        <v>51148242.579999998</v>
      </c>
      <c r="O41" s="503">
        <v>31802932.829999998</v>
      </c>
      <c r="P41" s="503">
        <v>750532.81</v>
      </c>
      <c r="Q41" s="503">
        <v>31052400.02</v>
      </c>
    </row>
    <row r="42" spans="1:17">
      <c r="A42" s="1064" t="s">
        <v>755</v>
      </c>
      <c r="B42" s="503">
        <v>7542082628.29</v>
      </c>
      <c r="C42" s="503">
        <v>7520121758.9899998</v>
      </c>
      <c r="D42" s="503">
        <v>261110619.37</v>
      </c>
      <c r="E42" s="503">
        <v>66874975.509999998</v>
      </c>
      <c r="F42" s="503">
        <v>5229716.42</v>
      </c>
      <c r="G42" s="503">
        <v>188703644.02000001</v>
      </c>
      <c r="H42" s="503">
        <v>302283.42</v>
      </c>
      <c r="I42" s="503">
        <v>0</v>
      </c>
      <c r="J42" s="503">
        <v>523457.96</v>
      </c>
      <c r="K42" s="503">
        <v>10062138.699999999</v>
      </c>
      <c r="L42" s="503">
        <v>2065728722.3699999</v>
      </c>
      <c r="M42" s="503">
        <v>5135464476.5699997</v>
      </c>
      <c r="N42" s="503">
        <v>47232344.020000003</v>
      </c>
      <c r="O42" s="503">
        <v>21960869.300000001</v>
      </c>
      <c r="P42" s="503">
        <v>9880308.4900000002</v>
      </c>
      <c r="Q42" s="503">
        <v>12080560.810000001</v>
      </c>
    </row>
    <row r="43" spans="1:17" ht="20.399999999999999">
      <c r="A43" s="1063" t="s">
        <v>756</v>
      </c>
      <c r="B43" s="503">
        <v>3741848122.4299998</v>
      </c>
      <c r="C43" s="503">
        <v>3739744778.0100002</v>
      </c>
      <c r="D43" s="503">
        <v>482400682.52999997</v>
      </c>
      <c r="E43" s="503">
        <v>318125967.00999999</v>
      </c>
      <c r="F43" s="503">
        <v>19640339.84</v>
      </c>
      <c r="G43" s="503">
        <v>119923176.23</v>
      </c>
      <c r="H43" s="503">
        <v>24711199.449999999</v>
      </c>
      <c r="I43" s="503">
        <v>91356</v>
      </c>
      <c r="J43" s="503">
        <v>48357275.840000004</v>
      </c>
      <c r="K43" s="503">
        <v>21264915.07</v>
      </c>
      <c r="L43" s="503">
        <v>1738783238.27</v>
      </c>
      <c r="M43" s="503">
        <v>1213155583.22</v>
      </c>
      <c r="N43" s="503">
        <v>235691727.08000001</v>
      </c>
      <c r="O43" s="503">
        <v>2103344.42</v>
      </c>
      <c r="P43" s="503">
        <v>1028812.46</v>
      </c>
      <c r="Q43" s="503">
        <v>1074531.96</v>
      </c>
    </row>
    <row r="44" spans="1:17">
      <c r="A44" s="1064" t="s">
        <v>757</v>
      </c>
      <c r="B44" s="503">
        <v>739308295.05999994</v>
      </c>
      <c r="C44" s="503">
        <v>738719788.20000005</v>
      </c>
      <c r="D44" s="503">
        <v>55828495.759999998</v>
      </c>
      <c r="E44" s="503">
        <v>18439625.039999999</v>
      </c>
      <c r="F44" s="503">
        <v>848192.37</v>
      </c>
      <c r="G44" s="503">
        <v>28588624.489999998</v>
      </c>
      <c r="H44" s="503">
        <v>7952053.8600000003</v>
      </c>
      <c r="I44" s="503">
        <v>0</v>
      </c>
      <c r="J44" s="503">
        <v>186272.69</v>
      </c>
      <c r="K44" s="503">
        <v>457304.83</v>
      </c>
      <c r="L44" s="503">
        <v>324246593.72000003</v>
      </c>
      <c r="M44" s="503">
        <v>350635890.5</v>
      </c>
      <c r="N44" s="503">
        <v>7365230.7000000002</v>
      </c>
      <c r="O44" s="503">
        <v>588506.86</v>
      </c>
      <c r="P44" s="503">
        <v>25305.63</v>
      </c>
      <c r="Q44" s="503">
        <v>563201.23</v>
      </c>
    </row>
    <row r="45" spans="1:17" ht="20.399999999999999">
      <c r="A45" s="1064" t="s">
        <v>826</v>
      </c>
      <c r="B45" s="503">
        <v>193991947.38</v>
      </c>
      <c r="C45" s="503">
        <v>193987664.38</v>
      </c>
      <c r="D45" s="503">
        <v>33603842.770000003</v>
      </c>
      <c r="E45" s="503">
        <v>27399133.199999999</v>
      </c>
      <c r="F45" s="503">
        <v>3620510.94</v>
      </c>
      <c r="G45" s="503">
        <v>2099446.73</v>
      </c>
      <c r="H45" s="503">
        <v>484751.9</v>
      </c>
      <c r="I45" s="503">
        <v>0</v>
      </c>
      <c r="J45" s="503">
        <v>20</v>
      </c>
      <c r="K45" s="503">
        <v>0</v>
      </c>
      <c r="L45" s="503">
        <v>119085872.14</v>
      </c>
      <c r="M45" s="503">
        <v>40284347.359999999</v>
      </c>
      <c r="N45" s="503">
        <v>1013582.11</v>
      </c>
      <c r="O45" s="503">
        <v>4283</v>
      </c>
      <c r="P45" s="503">
        <v>4283</v>
      </c>
      <c r="Q45" s="503">
        <v>0</v>
      </c>
    </row>
    <row r="46" spans="1:17" ht="20.399999999999999">
      <c r="A46" s="1064" t="s">
        <v>759</v>
      </c>
      <c r="B46" s="503">
        <v>2808547879.9899998</v>
      </c>
      <c r="C46" s="503">
        <v>2807037325.4299998</v>
      </c>
      <c r="D46" s="503">
        <v>392968344</v>
      </c>
      <c r="E46" s="503">
        <v>272287208.76999998</v>
      </c>
      <c r="F46" s="503">
        <v>15171636.529999999</v>
      </c>
      <c r="G46" s="503">
        <v>89235105.010000005</v>
      </c>
      <c r="H46" s="503">
        <v>16274393.689999999</v>
      </c>
      <c r="I46" s="503">
        <v>91356</v>
      </c>
      <c r="J46" s="503">
        <v>48170983.149999999</v>
      </c>
      <c r="K46" s="503">
        <v>20807610.239999998</v>
      </c>
      <c r="L46" s="503">
        <v>1295450772.4100001</v>
      </c>
      <c r="M46" s="503">
        <v>822235345.36000001</v>
      </c>
      <c r="N46" s="503">
        <v>227312914.27000001</v>
      </c>
      <c r="O46" s="503">
        <v>1510554.56</v>
      </c>
      <c r="P46" s="503">
        <v>999223.83</v>
      </c>
      <c r="Q46" s="503">
        <v>511330.73</v>
      </c>
    </row>
    <row r="48" spans="1:17">
      <c r="B48" s="2085" t="s">
        <v>760</v>
      </c>
      <c r="C48" s="2085"/>
      <c r="D48" s="2085"/>
      <c r="E48" s="2085"/>
      <c r="F48" s="2085"/>
      <c r="G48" s="2085"/>
      <c r="H48" s="2085"/>
      <c r="I48" s="2085"/>
      <c r="J48" s="2085"/>
      <c r="K48" s="2085"/>
      <c r="L48" s="2085"/>
      <c r="M48" s="2085"/>
    </row>
    <row r="50" spans="2:12">
      <c r="B50" s="2105" t="s">
        <v>1</v>
      </c>
      <c r="C50" s="2106"/>
      <c r="D50" s="2106"/>
      <c r="E50" s="2107"/>
      <c r="F50" s="2114" t="s">
        <v>761</v>
      </c>
      <c r="G50" s="2093" t="s">
        <v>857</v>
      </c>
      <c r="H50" s="2094"/>
      <c r="I50" s="2094"/>
      <c r="J50" s="2094"/>
      <c r="K50" s="2094"/>
      <c r="L50" s="2095"/>
    </row>
    <row r="51" spans="2:12">
      <c r="B51" s="2108"/>
      <c r="C51" s="2109"/>
      <c r="D51" s="2109"/>
      <c r="E51" s="2110"/>
      <c r="F51" s="2097"/>
      <c r="G51" s="2212" t="s">
        <v>763</v>
      </c>
      <c r="H51" s="2096" t="s">
        <v>709</v>
      </c>
      <c r="I51" s="2096" t="s">
        <v>710</v>
      </c>
      <c r="J51" s="2096" t="s">
        <v>741</v>
      </c>
      <c r="K51" s="2096" t="s">
        <v>764</v>
      </c>
      <c r="L51" s="2213" t="s">
        <v>765</v>
      </c>
    </row>
    <row r="52" spans="2:12">
      <c r="B52" s="2108"/>
      <c r="C52" s="2109"/>
      <c r="D52" s="2109"/>
      <c r="E52" s="2110"/>
      <c r="F52" s="2097"/>
      <c r="G52" s="2212"/>
      <c r="H52" s="2096"/>
      <c r="I52" s="2096"/>
      <c r="J52" s="2096"/>
      <c r="K52" s="2096"/>
      <c r="L52" s="2213"/>
    </row>
    <row r="53" spans="2:12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2">
      <c r="B54" s="2111"/>
      <c r="C54" s="2112"/>
      <c r="D54" s="2112"/>
      <c r="E54" s="2113"/>
      <c r="F54" s="2098"/>
      <c r="G54" s="2212"/>
      <c r="H54" s="2096"/>
      <c r="I54" s="2096"/>
      <c r="J54" s="2096"/>
      <c r="K54" s="2096"/>
      <c r="L54" s="2213"/>
    </row>
    <row r="55" spans="2:12">
      <c r="B55" s="2096">
        <v>1</v>
      </c>
      <c r="C55" s="2096"/>
      <c r="D55" s="2096"/>
      <c r="E55" s="2096"/>
      <c r="F55" s="464">
        <v>2</v>
      </c>
      <c r="G55" s="464">
        <v>3</v>
      </c>
      <c r="H55" s="464">
        <v>4</v>
      </c>
      <c r="I55" s="464">
        <v>5</v>
      </c>
      <c r="J55" s="464">
        <v>6</v>
      </c>
      <c r="K55" s="464">
        <v>7</v>
      </c>
      <c r="L55" s="504">
        <v>8</v>
      </c>
    </row>
    <row r="56" spans="2:12">
      <c r="B56" s="2213"/>
      <c r="C56" s="2213"/>
      <c r="D56" s="2213"/>
      <c r="E56" s="2213"/>
      <c r="F56" s="2096" t="s">
        <v>180</v>
      </c>
      <c r="G56" s="2096"/>
      <c r="H56" s="2096"/>
      <c r="I56" s="2096"/>
      <c r="J56" s="2096"/>
      <c r="K56" s="2096"/>
      <c r="L56" s="2096"/>
    </row>
    <row r="57" spans="2:12" ht="23.4" customHeight="1">
      <c r="B57" s="2102" t="s">
        <v>766</v>
      </c>
      <c r="C57" s="2103"/>
      <c r="D57" s="2103"/>
      <c r="E57" s="2104"/>
      <c r="F57" s="458">
        <v>1611810640.01</v>
      </c>
      <c r="G57" s="458">
        <v>164604432.84999999</v>
      </c>
      <c r="H57" s="458">
        <v>18513961</v>
      </c>
      <c r="I57" s="458">
        <v>40041191.490000002</v>
      </c>
      <c r="J57" s="458">
        <v>106049280.36</v>
      </c>
      <c r="K57" s="458">
        <v>0</v>
      </c>
      <c r="L57" s="458">
        <v>1447206207.1600001</v>
      </c>
    </row>
    <row r="58" spans="2:12" ht="21" customHeight="1">
      <c r="B58" s="2102" t="s">
        <v>767</v>
      </c>
      <c r="C58" s="2103"/>
      <c r="D58" s="2103"/>
      <c r="E58" s="2104"/>
      <c r="F58" s="458">
        <v>22368000</v>
      </c>
      <c r="G58" s="458">
        <v>22368000</v>
      </c>
      <c r="H58" s="458">
        <v>0</v>
      </c>
      <c r="I58" s="458">
        <v>22368000</v>
      </c>
      <c r="J58" s="458">
        <v>0</v>
      </c>
      <c r="K58" s="458">
        <v>0</v>
      </c>
      <c r="L58" s="458">
        <v>0</v>
      </c>
    </row>
    <row r="59" spans="2:12">
      <c r="B59" s="2102" t="s">
        <v>768</v>
      </c>
      <c r="C59" s="2103"/>
      <c r="D59" s="2103"/>
      <c r="E59" s="2104"/>
      <c r="F59" s="458">
        <v>171832103.31999999</v>
      </c>
      <c r="G59" s="458">
        <v>4622026</v>
      </c>
      <c r="H59" s="458">
        <v>0</v>
      </c>
      <c r="I59" s="458">
        <v>0</v>
      </c>
      <c r="J59" s="458">
        <v>4622026</v>
      </c>
      <c r="K59" s="458">
        <v>0</v>
      </c>
      <c r="L59" s="458">
        <v>167210077.31999999</v>
      </c>
    </row>
    <row r="60" spans="2:12">
      <c r="B60" s="2102" t="s">
        <v>769</v>
      </c>
      <c r="C60" s="2103"/>
      <c r="D60" s="2103"/>
      <c r="E60" s="2104"/>
      <c r="F60" s="458">
        <v>33500023.079999998</v>
      </c>
      <c r="G60" s="458">
        <v>32000023.079999998</v>
      </c>
      <c r="H60" s="458">
        <v>0</v>
      </c>
      <c r="I60" s="458">
        <v>0</v>
      </c>
      <c r="J60" s="458">
        <v>32000023.079999998</v>
      </c>
      <c r="K60" s="458">
        <v>0</v>
      </c>
      <c r="L60" s="458">
        <v>1500000</v>
      </c>
    </row>
    <row r="61" spans="2:12" ht="24.6" customHeight="1">
      <c r="B61" s="2102" t="s">
        <v>770</v>
      </c>
      <c r="C61" s="2103"/>
      <c r="D61" s="2103"/>
      <c r="E61" s="2104"/>
      <c r="F61" s="458">
        <v>7541374.3099999996</v>
      </c>
      <c r="G61" s="458">
        <v>7541374.3099999996</v>
      </c>
      <c r="H61" s="458">
        <v>0</v>
      </c>
      <c r="I61" s="458">
        <v>0</v>
      </c>
      <c r="J61" s="458">
        <v>7541374.3099999996</v>
      </c>
      <c r="K61" s="458">
        <v>0</v>
      </c>
      <c r="L61" s="458">
        <v>0</v>
      </c>
    </row>
    <row r="62" spans="2:12" ht="21.6" customHeight="1">
      <c r="B62" s="2102" t="s">
        <v>771</v>
      </c>
      <c r="C62" s="2103"/>
      <c r="D62" s="2103"/>
      <c r="E62" s="2104"/>
      <c r="F62" s="458">
        <v>18408025.059999999</v>
      </c>
      <c r="G62" s="458">
        <v>17158025.059999999</v>
      </c>
      <c r="H62" s="458">
        <v>0</v>
      </c>
      <c r="I62" s="458">
        <v>0</v>
      </c>
      <c r="J62" s="458">
        <v>17158025.059999999</v>
      </c>
      <c r="K62" s="458">
        <v>0</v>
      </c>
      <c r="L62" s="458">
        <v>1250000</v>
      </c>
    </row>
    <row r="63" spans="2:12" ht="23.4" customHeight="1">
      <c r="B63" s="2102" t="s">
        <v>772</v>
      </c>
      <c r="C63" s="2103"/>
      <c r="D63" s="2103"/>
      <c r="E63" s="2104"/>
      <c r="F63" s="458">
        <v>791147.26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791147.26</v>
      </c>
    </row>
    <row r="65" spans="1:5">
      <c r="A65" s="855" t="s">
        <v>1146</v>
      </c>
      <c r="B65" s="855"/>
      <c r="C65" s="855"/>
      <c r="D65" s="855"/>
      <c r="E65" s="853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7"/>
    <mergeCell ref="B24:B27"/>
    <mergeCell ref="C24:N24"/>
    <mergeCell ref="O24:Q24"/>
    <mergeCell ref="C25:C27"/>
    <mergeCell ref="D25:D27"/>
    <mergeCell ref="E25:E27"/>
    <mergeCell ref="F25:F27"/>
    <mergeCell ref="G25:G27"/>
    <mergeCell ref="H25:H27"/>
    <mergeCell ref="O25:O27"/>
    <mergeCell ref="P25:P27"/>
    <mergeCell ref="Q25:Q27"/>
    <mergeCell ref="B29:Q29"/>
    <mergeCell ref="B48:M48"/>
    <mergeCell ref="I25:I27"/>
    <mergeCell ref="J25:J27"/>
    <mergeCell ref="K25:K27"/>
    <mergeCell ref="L25:L27"/>
    <mergeCell ref="M25:M27"/>
    <mergeCell ref="N25:N27"/>
    <mergeCell ref="F56:L56"/>
    <mergeCell ref="B57:E57"/>
    <mergeCell ref="B58:E58"/>
    <mergeCell ref="B59:E59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60:E60"/>
    <mergeCell ref="B61:E61"/>
    <mergeCell ref="B62:E62"/>
    <mergeCell ref="B63:E63"/>
    <mergeCell ref="B55:E55"/>
    <mergeCell ref="B56:E56"/>
  </mergeCells>
  <pageMargins left="0.51181102362204722" right="0.31496062992125984" top="0.74803149606299213" bottom="0.74803149606299213" header="0.31496062992125984" footer="0.31496062992125984"/>
  <pageSetup paperSize="9" scale="77" orientation="landscape" r:id="rId1"/>
  <rowBreaks count="1" manualBreakCount="1">
    <brk id="35" max="16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117B-DE6B-49DD-9127-164D83819F23}">
  <dimension ref="A1:G26"/>
  <sheetViews>
    <sheetView workbookViewId="0">
      <selection activeCell="E16" sqref="E16"/>
    </sheetView>
  </sheetViews>
  <sheetFormatPr defaultColWidth="9.109375" defaultRowHeight="13.8"/>
  <cols>
    <col min="1" max="1" width="5.44140625" style="468" customWidth="1"/>
    <col min="2" max="2" width="16" style="468" customWidth="1"/>
    <col min="3" max="3" width="10.88671875" style="468" customWidth="1"/>
    <col min="4" max="6" width="9.109375" style="468"/>
    <col min="7" max="7" width="10.109375" style="468" customWidth="1"/>
    <col min="8" max="16384" width="9.109375" style="468"/>
  </cols>
  <sheetData>
    <row r="1" spans="1:7" ht="14.4">
      <c r="A1" s="289" t="s">
        <v>181</v>
      </c>
      <c r="B1" s="470"/>
      <c r="C1" s="470"/>
      <c r="D1" s="470"/>
      <c r="E1" s="470"/>
      <c r="F1" s="470"/>
      <c r="G1" s="470"/>
    </row>
    <row r="3" spans="1:7">
      <c r="A3" s="2117" t="s">
        <v>91</v>
      </c>
      <c r="B3" s="2119" t="s">
        <v>1</v>
      </c>
      <c r="C3" s="2121" t="s">
        <v>174</v>
      </c>
      <c r="D3" s="389" t="s">
        <v>175</v>
      </c>
      <c r="E3" s="389" t="s">
        <v>176</v>
      </c>
      <c r="F3" s="389" t="s">
        <v>177</v>
      </c>
      <c r="G3" s="387" t="s">
        <v>178</v>
      </c>
    </row>
    <row r="4" spans="1:7">
      <c r="A4" s="2118"/>
      <c r="B4" s="2120"/>
      <c r="C4" s="2122"/>
      <c r="D4" s="2123" t="s">
        <v>179</v>
      </c>
      <c r="E4" s="2124"/>
      <c r="F4" s="2124"/>
      <c r="G4" s="2125"/>
    </row>
    <row r="5" spans="1:7" ht="14.4">
      <c r="A5" s="2118"/>
      <c r="B5" s="2120"/>
      <c r="C5" s="306"/>
      <c r="D5" s="2126" t="s">
        <v>180</v>
      </c>
      <c r="E5" s="2127"/>
      <c r="F5" s="2127"/>
      <c r="G5" s="2128"/>
    </row>
    <row r="6" spans="1:7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7">
      <c r="A7" s="308"/>
      <c r="B7" s="309" t="s">
        <v>134</v>
      </c>
      <c r="C7" s="312">
        <v>12308191</v>
      </c>
      <c r="D7" s="318">
        <v>11230.7</v>
      </c>
      <c r="E7" s="318">
        <v>11404.2</v>
      </c>
      <c r="F7" s="318">
        <v>-173.4</v>
      </c>
      <c r="G7" s="315">
        <v>4590.6000000000004</v>
      </c>
    </row>
    <row r="8" spans="1:7">
      <c r="A8" s="377" t="s">
        <v>100</v>
      </c>
      <c r="B8" s="310" t="s">
        <v>101</v>
      </c>
      <c r="C8" s="313">
        <v>941109</v>
      </c>
      <c r="D8" s="319">
        <v>11148.4</v>
      </c>
      <c r="E8" s="319">
        <v>11274</v>
      </c>
      <c r="F8" s="319">
        <v>-125.6</v>
      </c>
      <c r="G8" s="316">
        <v>6113.8</v>
      </c>
    </row>
    <row r="9" spans="1:7">
      <c r="A9" s="377" t="s">
        <v>102</v>
      </c>
      <c r="B9" s="310" t="s">
        <v>103</v>
      </c>
      <c r="C9" s="313">
        <v>710670</v>
      </c>
      <c r="D9" s="319">
        <v>10037.200000000001</v>
      </c>
      <c r="E9" s="319">
        <v>10049.6</v>
      </c>
      <c r="F9" s="319">
        <v>-12.4</v>
      </c>
      <c r="G9" s="316">
        <v>4257.1000000000004</v>
      </c>
    </row>
    <row r="10" spans="1:7">
      <c r="A10" s="377" t="s">
        <v>104</v>
      </c>
      <c r="B10" s="310" t="s">
        <v>105</v>
      </c>
      <c r="C10" s="313">
        <v>499463</v>
      </c>
      <c r="D10" s="319">
        <v>9941.2999999999993</v>
      </c>
      <c r="E10" s="319">
        <v>10496.3</v>
      </c>
      <c r="F10" s="319">
        <v>-554.9</v>
      </c>
      <c r="G10" s="316">
        <v>5617</v>
      </c>
    </row>
    <row r="11" spans="1:7">
      <c r="A11" s="377" t="s">
        <v>106</v>
      </c>
      <c r="B11" s="310" t="s">
        <v>107</v>
      </c>
      <c r="C11" s="313">
        <v>254179</v>
      </c>
      <c r="D11" s="319">
        <v>10353.9</v>
      </c>
      <c r="E11" s="319">
        <v>11014.2</v>
      </c>
      <c r="F11" s="319">
        <v>-660.3</v>
      </c>
      <c r="G11" s="316">
        <v>4201.5</v>
      </c>
    </row>
    <row r="12" spans="1:7">
      <c r="A12" s="377" t="s">
        <v>108</v>
      </c>
      <c r="B12" s="310" t="s">
        <v>109</v>
      </c>
      <c r="C12" s="313">
        <v>763718</v>
      </c>
      <c r="D12" s="319">
        <v>10287.1</v>
      </c>
      <c r="E12" s="319">
        <v>10643.6</v>
      </c>
      <c r="F12" s="319">
        <v>-356.5</v>
      </c>
      <c r="G12" s="316">
        <v>7370.3</v>
      </c>
    </row>
    <row r="13" spans="1:7">
      <c r="A13" s="377" t="s">
        <v>110</v>
      </c>
      <c r="B13" s="310" t="s">
        <v>111</v>
      </c>
      <c r="C13" s="313">
        <v>989688</v>
      </c>
      <c r="D13" s="319">
        <v>11016.7</v>
      </c>
      <c r="E13" s="319">
        <v>11922.8</v>
      </c>
      <c r="F13" s="319">
        <v>-906.1</v>
      </c>
      <c r="G13" s="316">
        <v>7551.7</v>
      </c>
    </row>
    <row r="14" spans="1:7">
      <c r="A14" s="377" t="s">
        <v>112</v>
      </c>
      <c r="B14" s="310" t="s">
        <v>113</v>
      </c>
      <c r="C14" s="313">
        <v>2292320</v>
      </c>
      <c r="D14" s="319">
        <v>14455.2</v>
      </c>
      <c r="E14" s="319">
        <v>14239.8</v>
      </c>
      <c r="F14" s="319">
        <v>215.4</v>
      </c>
      <c r="G14" s="316">
        <v>3494.4</v>
      </c>
    </row>
    <row r="15" spans="1:7">
      <c r="A15" s="377" t="s">
        <v>114</v>
      </c>
      <c r="B15" s="310" t="s">
        <v>115</v>
      </c>
      <c r="C15" s="313">
        <v>126077</v>
      </c>
      <c r="D15" s="319">
        <v>12140.6</v>
      </c>
      <c r="E15" s="319">
        <v>12732.7</v>
      </c>
      <c r="F15" s="319">
        <v>-592.20000000000005</v>
      </c>
      <c r="G15" s="316">
        <v>5103.8</v>
      </c>
    </row>
    <row r="16" spans="1:7">
      <c r="A16" s="377" t="s">
        <v>116</v>
      </c>
      <c r="B16" s="310" t="s">
        <v>117</v>
      </c>
      <c r="C16" s="313">
        <v>341090</v>
      </c>
      <c r="D16" s="319">
        <v>11022.4</v>
      </c>
      <c r="E16" s="319">
        <v>11521.7</v>
      </c>
      <c r="F16" s="319">
        <v>-499.3</v>
      </c>
      <c r="G16" s="316">
        <v>5454.7</v>
      </c>
    </row>
    <row r="17" spans="1:7">
      <c r="A17" s="377" t="s">
        <v>118</v>
      </c>
      <c r="B17" s="310" t="s">
        <v>119</v>
      </c>
      <c r="C17" s="313">
        <v>419630</v>
      </c>
      <c r="D17" s="319">
        <v>9862.7000000000007</v>
      </c>
      <c r="E17" s="319">
        <v>9998.2000000000007</v>
      </c>
      <c r="F17" s="319">
        <v>-135.5</v>
      </c>
      <c r="G17" s="316">
        <v>3448.2</v>
      </c>
    </row>
    <row r="18" spans="1:7">
      <c r="A18" s="377" t="s">
        <v>120</v>
      </c>
      <c r="B18" s="310" t="s">
        <v>121</v>
      </c>
      <c r="C18" s="313">
        <v>845967</v>
      </c>
      <c r="D18" s="319">
        <v>11015.6</v>
      </c>
      <c r="E18" s="319">
        <v>11153.7</v>
      </c>
      <c r="F18" s="319">
        <v>-138.1</v>
      </c>
      <c r="G18" s="316">
        <v>3387.8</v>
      </c>
    </row>
    <row r="19" spans="1:7">
      <c r="A19" s="377" t="s">
        <v>122</v>
      </c>
      <c r="B19" s="310" t="s">
        <v>123</v>
      </c>
      <c r="C19" s="313">
        <v>2369548</v>
      </c>
      <c r="D19" s="319">
        <v>9946.4</v>
      </c>
      <c r="E19" s="319">
        <v>10060.6</v>
      </c>
      <c r="F19" s="319">
        <v>-114.3</v>
      </c>
      <c r="G19" s="316">
        <v>3240.3</v>
      </c>
    </row>
    <row r="20" spans="1:7">
      <c r="A20" s="377" t="s">
        <v>124</v>
      </c>
      <c r="B20" s="310" t="s">
        <v>125</v>
      </c>
      <c r="C20" s="313">
        <v>182295</v>
      </c>
      <c r="D20" s="319">
        <v>10819.7</v>
      </c>
      <c r="E20" s="319">
        <v>11241.6</v>
      </c>
      <c r="F20" s="319">
        <v>-421.9</v>
      </c>
      <c r="G20" s="316">
        <v>6964.1</v>
      </c>
    </row>
    <row r="21" spans="1:7">
      <c r="A21" s="377" t="s">
        <v>126</v>
      </c>
      <c r="B21" s="310" t="s">
        <v>127</v>
      </c>
      <c r="C21" s="313">
        <v>280234</v>
      </c>
      <c r="D21" s="319">
        <v>9869.2999999999993</v>
      </c>
      <c r="E21" s="319">
        <v>9889.7999999999993</v>
      </c>
      <c r="F21" s="319">
        <v>-20.6</v>
      </c>
      <c r="G21" s="316">
        <v>2200.9</v>
      </c>
    </row>
    <row r="22" spans="1:7">
      <c r="A22" s="377" t="s">
        <v>128</v>
      </c>
      <c r="B22" s="310" t="s">
        <v>129</v>
      </c>
      <c r="C22" s="313">
        <v>758693</v>
      </c>
      <c r="D22" s="319">
        <v>11555.2</v>
      </c>
      <c r="E22" s="319">
        <v>11551.3</v>
      </c>
      <c r="F22" s="319">
        <v>3.9</v>
      </c>
      <c r="G22" s="316">
        <v>4119.2</v>
      </c>
    </row>
    <row r="23" spans="1:7">
      <c r="A23" s="378" t="s">
        <v>130</v>
      </c>
      <c r="B23" s="311" t="s">
        <v>131</v>
      </c>
      <c r="C23" s="314">
        <v>533510</v>
      </c>
      <c r="D23" s="320">
        <v>9917.4</v>
      </c>
      <c r="E23" s="320">
        <v>10139.5</v>
      </c>
      <c r="F23" s="320">
        <v>-222.1</v>
      </c>
      <c r="G23" s="317">
        <v>6053.8</v>
      </c>
    </row>
    <row r="25" spans="1:7" ht="14.4">
      <c r="A25" s="304" t="s">
        <v>132</v>
      </c>
      <c r="B25" s="376" t="s">
        <v>1122</v>
      </c>
      <c r="C25" s="304"/>
      <c r="D25" s="304"/>
      <c r="E25" s="304"/>
      <c r="F25" s="304"/>
      <c r="G25" s="304"/>
    </row>
    <row r="26" spans="1:7" ht="14.4">
      <c r="A26" s="304"/>
      <c r="B26" s="376" t="s">
        <v>1123</v>
      </c>
      <c r="C26" s="304"/>
      <c r="D26" s="304"/>
      <c r="E26" s="304"/>
      <c r="F26" s="304"/>
      <c r="G26" s="304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90DE-A1DD-4B07-B04E-1B8CD7C8DC4B}">
  <dimension ref="A1:G33"/>
  <sheetViews>
    <sheetView workbookViewId="0">
      <selection activeCell="E16" sqref="E16"/>
    </sheetView>
  </sheetViews>
  <sheetFormatPr defaultColWidth="9.109375" defaultRowHeight="13.2"/>
  <cols>
    <col min="1" max="1" width="40.33203125" style="669" customWidth="1"/>
    <col min="2" max="3" width="13.33203125" style="669" customWidth="1"/>
    <col min="4" max="4" width="13.6640625" style="669" customWidth="1"/>
    <col min="5" max="6" width="7.109375" style="669" bestFit="1" customWidth="1"/>
    <col min="7" max="7" width="7.44140625" style="669" bestFit="1" customWidth="1"/>
    <col min="8" max="16384" width="9.109375" style="669"/>
  </cols>
  <sheetData>
    <row r="1" spans="1:7" ht="13.8">
      <c r="A1" s="2362" t="s">
        <v>897</v>
      </c>
      <c r="B1" s="2362"/>
      <c r="C1" s="2362"/>
      <c r="D1" s="2362"/>
      <c r="E1" s="2362"/>
      <c r="F1" s="2363"/>
      <c r="G1" s="2364"/>
    </row>
    <row r="3" spans="1:7">
      <c r="A3" s="2319" t="s">
        <v>1</v>
      </c>
      <c r="B3" s="2321" t="s">
        <v>811</v>
      </c>
      <c r="C3" s="2239" t="s">
        <v>1139</v>
      </c>
      <c r="D3" s="2323" t="s">
        <v>1131</v>
      </c>
      <c r="E3" s="2237" t="s">
        <v>898</v>
      </c>
      <c r="F3" s="2239" t="s">
        <v>5</v>
      </c>
      <c r="G3" s="2241" t="s">
        <v>878</v>
      </c>
    </row>
    <row r="4" spans="1:7">
      <c r="A4" s="2320"/>
      <c r="B4" s="2322"/>
      <c r="C4" s="2240"/>
      <c r="D4" s="2324"/>
      <c r="E4" s="2238"/>
      <c r="F4" s="2240"/>
      <c r="G4" s="2242"/>
    </row>
    <row r="5" spans="1:7">
      <c r="A5" s="2320"/>
      <c r="B5" s="2322"/>
      <c r="C5" s="2240"/>
      <c r="D5" s="2324"/>
      <c r="E5" s="2238"/>
      <c r="F5" s="2240"/>
      <c r="G5" s="2242"/>
    </row>
    <row r="6" spans="1:7">
      <c r="A6" s="2320"/>
      <c r="B6" s="2365" t="s">
        <v>180</v>
      </c>
      <c r="C6" s="2244"/>
      <c r="D6" s="2366"/>
      <c r="E6" s="2325" t="s">
        <v>139</v>
      </c>
      <c r="F6" s="2244"/>
      <c r="G6" s="2245"/>
    </row>
    <row r="7" spans="1:7">
      <c r="A7" s="986" t="s">
        <v>10</v>
      </c>
      <c r="B7" s="970" t="s">
        <v>11</v>
      </c>
      <c r="C7" s="969" t="s">
        <v>12</v>
      </c>
      <c r="D7" s="987" t="s">
        <v>13</v>
      </c>
      <c r="E7" s="977" t="s">
        <v>14</v>
      </c>
      <c r="F7" s="969" t="s">
        <v>15</v>
      </c>
      <c r="G7" s="978" t="s">
        <v>16</v>
      </c>
    </row>
    <row r="8" spans="1:7" ht="26.4">
      <c r="A8" s="1008" t="s">
        <v>879</v>
      </c>
      <c r="B8" s="1009">
        <v>114341967602.55</v>
      </c>
      <c r="C8" s="1055">
        <v>138301469764.42001</v>
      </c>
      <c r="D8" s="1009">
        <v>138229645404.22</v>
      </c>
      <c r="E8" s="665">
        <f>D8/C8*100</f>
        <v>99.948066813518068</v>
      </c>
      <c r="F8" s="666">
        <f>D8/$D$8*100</f>
        <v>100</v>
      </c>
      <c r="G8" s="667">
        <f>D8/B8*100</f>
        <v>120.89143496699567</v>
      </c>
    </row>
    <row r="9" spans="1:7" ht="26.4">
      <c r="A9" s="691" t="s">
        <v>880</v>
      </c>
      <c r="B9" s="692">
        <v>67901790643.940002</v>
      </c>
      <c r="C9" s="1056">
        <v>83844423144.380005</v>
      </c>
      <c r="D9" s="692">
        <v>84389507294.820007</v>
      </c>
      <c r="E9" s="642">
        <f t="shared" ref="E9:E27" si="0">D9/C9*100</f>
        <v>100.65011378216697</v>
      </c>
      <c r="F9" s="643">
        <f t="shared" ref="F9:F27" si="1">D9/$D$8*100</f>
        <v>61.050223378670175</v>
      </c>
      <c r="G9" s="644">
        <f t="shared" ref="G9:G27" si="2">D9/B9*100</f>
        <v>124.28171112207845</v>
      </c>
    </row>
    <row r="10" spans="1:7">
      <c r="A10" s="693" t="s">
        <v>881</v>
      </c>
      <c r="B10" s="694">
        <v>4986183040</v>
      </c>
      <c r="C10" s="763">
        <v>6399865763</v>
      </c>
      <c r="D10" s="694">
        <v>6399865763</v>
      </c>
      <c r="E10" s="653">
        <f t="shared" si="0"/>
        <v>100</v>
      </c>
      <c r="F10" s="654">
        <f t="shared" si="1"/>
        <v>4.6298793173382613</v>
      </c>
      <c r="G10" s="655">
        <f t="shared" si="2"/>
        <v>128.3520021559417</v>
      </c>
    </row>
    <row r="11" spans="1:7">
      <c r="A11" s="693" t="s">
        <v>882</v>
      </c>
      <c r="B11" s="694">
        <v>22652075543</v>
      </c>
      <c r="C11" s="763">
        <v>35372085591</v>
      </c>
      <c r="D11" s="694">
        <v>35655743832</v>
      </c>
      <c r="E11" s="653">
        <f t="shared" si="0"/>
        <v>100.80192681958277</v>
      </c>
      <c r="F11" s="654">
        <f t="shared" si="1"/>
        <v>25.794570859046324</v>
      </c>
      <c r="G11" s="655">
        <f t="shared" si="2"/>
        <v>157.40607859229229</v>
      </c>
    </row>
    <row r="12" spans="1:7">
      <c r="A12" s="693" t="s">
        <v>625</v>
      </c>
      <c r="B12" s="694">
        <v>28144468.25</v>
      </c>
      <c r="C12" s="763">
        <v>31271616</v>
      </c>
      <c r="D12" s="694">
        <v>33941739.960000001</v>
      </c>
      <c r="E12" s="653">
        <f t="shared" si="0"/>
        <v>108.53849049566226</v>
      </c>
      <c r="F12" s="654">
        <f t="shared" si="1"/>
        <v>2.4554602495539497E-2</v>
      </c>
      <c r="G12" s="655">
        <f t="shared" si="2"/>
        <v>120.59826342606419</v>
      </c>
    </row>
    <row r="13" spans="1:7">
      <c r="A13" s="693" t="s">
        <v>626</v>
      </c>
      <c r="B13" s="694">
        <v>11806442892.360001</v>
      </c>
      <c r="C13" s="763">
        <v>12980758838.92</v>
      </c>
      <c r="D13" s="694">
        <v>13174330614.700001</v>
      </c>
      <c r="E13" s="653">
        <f t="shared" si="0"/>
        <v>101.49122079981656</v>
      </c>
      <c r="F13" s="654">
        <f t="shared" si="1"/>
        <v>9.530756283266717</v>
      </c>
      <c r="G13" s="655">
        <f t="shared" si="2"/>
        <v>111.58594281792669</v>
      </c>
    </row>
    <row r="14" spans="1:7">
      <c r="A14" s="693" t="s">
        <v>883</v>
      </c>
      <c r="B14" s="694">
        <v>7649161.9699999997</v>
      </c>
      <c r="C14" s="763">
        <v>7670442</v>
      </c>
      <c r="D14" s="694">
        <v>7741961.4699999997</v>
      </c>
      <c r="E14" s="653">
        <f t="shared" si="0"/>
        <v>100.93240350425698</v>
      </c>
      <c r="F14" s="654">
        <f t="shared" si="1"/>
        <v>5.6007967374584943E-3</v>
      </c>
      <c r="G14" s="655">
        <f t="shared" si="2"/>
        <v>101.21319826098545</v>
      </c>
    </row>
    <row r="15" spans="1:7">
      <c r="A15" s="693" t="s">
        <v>884</v>
      </c>
      <c r="B15" s="694">
        <v>390034470.63999999</v>
      </c>
      <c r="C15" s="763">
        <v>416561688</v>
      </c>
      <c r="D15" s="694">
        <v>406251039.05000001</v>
      </c>
      <c r="E15" s="653">
        <f t="shared" si="0"/>
        <v>97.524820633528833</v>
      </c>
      <c r="F15" s="654">
        <f t="shared" si="1"/>
        <v>0.29389573984800049</v>
      </c>
      <c r="G15" s="655">
        <f t="shared" si="2"/>
        <v>104.1577269781798</v>
      </c>
    </row>
    <row r="16" spans="1:7" ht="22.95" customHeight="1">
      <c r="A16" s="693" t="s">
        <v>885</v>
      </c>
      <c r="B16" s="694">
        <v>88334111.890000001</v>
      </c>
      <c r="C16" s="763">
        <v>92790139</v>
      </c>
      <c r="D16" s="694">
        <v>92431593.959999993</v>
      </c>
      <c r="E16" s="653">
        <f t="shared" si="0"/>
        <v>99.613595750729502</v>
      </c>
      <c r="F16" s="654">
        <f t="shared" si="1"/>
        <v>6.6868140831661399E-2</v>
      </c>
      <c r="G16" s="655">
        <f t="shared" si="2"/>
        <v>104.63861806309036</v>
      </c>
    </row>
    <row r="17" spans="1:7">
      <c r="A17" s="693" t="s">
        <v>886</v>
      </c>
      <c r="B17" s="694">
        <v>329671037.79000002</v>
      </c>
      <c r="C17" s="763">
        <v>276768665</v>
      </c>
      <c r="D17" s="694">
        <v>333551960.75</v>
      </c>
      <c r="E17" s="653">
        <f t="shared" si="0"/>
        <v>120.51651900333442</v>
      </c>
      <c r="F17" s="654">
        <f t="shared" si="1"/>
        <v>0.24130276813964613</v>
      </c>
      <c r="G17" s="655">
        <f t="shared" si="2"/>
        <v>101.17721076926149</v>
      </c>
    </row>
    <row r="18" spans="1:7">
      <c r="A18" s="693" t="s">
        <v>631</v>
      </c>
      <c r="B18" s="694">
        <v>2234379675.3699999</v>
      </c>
      <c r="C18" s="763">
        <v>1877221791.0699999</v>
      </c>
      <c r="D18" s="694">
        <v>2072057094.26</v>
      </c>
      <c r="E18" s="653">
        <f t="shared" si="0"/>
        <v>110.37891761734483</v>
      </c>
      <c r="F18" s="654">
        <f t="shared" si="1"/>
        <v>1.498996172782443</v>
      </c>
      <c r="G18" s="655">
        <f t="shared" si="2"/>
        <v>92.73522835445948</v>
      </c>
    </row>
    <row r="19" spans="1:7">
      <c r="A19" s="693" t="s">
        <v>887</v>
      </c>
      <c r="B19" s="694">
        <v>443312888.26999998</v>
      </c>
      <c r="C19" s="763">
        <v>413322132</v>
      </c>
      <c r="D19" s="694">
        <v>466976781.38</v>
      </c>
      <c r="E19" s="653">
        <f t="shared" si="0"/>
        <v>112.9813153533235</v>
      </c>
      <c r="F19" s="654">
        <f t="shared" si="1"/>
        <v>0.33782679541312322</v>
      </c>
      <c r="G19" s="655">
        <f t="shared" si="2"/>
        <v>105.33796641968765</v>
      </c>
    </row>
    <row r="20" spans="1:7">
      <c r="A20" s="693" t="s">
        <v>633</v>
      </c>
      <c r="B20" s="694">
        <v>9634468.8900000006</v>
      </c>
      <c r="C20" s="763">
        <v>9936004</v>
      </c>
      <c r="D20" s="694">
        <v>9900075.8800000008</v>
      </c>
      <c r="E20" s="653">
        <f t="shared" si="0"/>
        <v>99.638404734941744</v>
      </c>
      <c r="F20" s="654">
        <f t="shared" si="1"/>
        <v>7.1620496826491614E-3</v>
      </c>
      <c r="G20" s="655">
        <f t="shared" si="2"/>
        <v>102.75684101565459</v>
      </c>
    </row>
    <row r="21" spans="1:7">
      <c r="A21" s="693" t="s">
        <v>634</v>
      </c>
      <c r="B21" s="694">
        <v>13196986.48</v>
      </c>
      <c r="C21" s="763">
        <v>13409000</v>
      </c>
      <c r="D21" s="694">
        <v>13083737.859999999</v>
      </c>
      <c r="E21" s="653">
        <f t="shared" si="0"/>
        <v>97.574299798642699</v>
      </c>
      <c r="F21" s="654">
        <f t="shared" si="1"/>
        <v>9.4652184209398013E-3</v>
      </c>
      <c r="G21" s="655">
        <f t="shared" si="2"/>
        <v>99.14185999832894</v>
      </c>
    </row>
    <row r="22" spans="1:7">
      <c r="A22" s="693" t="s">
        <v>635</v>
      </c>
      <c r="B22" s="694">
        <v>5303054245.8000002</v>
      </c>
      <c r="C22" s="763">
        <v>5609872139.1700001</v>
      </c>
      <c r="D22" s="694">
        <v>5340903072.8999996</v>
      </c>
      <c r="E22" s="653">
        <f t="shared" si="0"/>
        <v>95.205433214921811</v>
      </c>
      <c r="F22" s="654">
        <f t="shared" si="1"/>
        <v>3.8637898963581856</v>
      </c>
      <c r="G22" s="655">
        <f t="shared" si="2"/>
        <v>100.71371751722087</v>
      </c>
    </row>
    <row r="23" spans="1:7">
      <c r="A23" s="693" t="s">
        <v>888</v>
      </c>
      <c r="B23" s="694">
        <v>19609677653.229996</v>
      </c>
      <c r="C23" s="763">
        <v>20342889335.220009</v>
      </c>
      <c r="D23" s="694">
        <v>20382728027.650002</v>
      </c>
      <c r="E23" s="653">
        <f t="shared" si="0"/>
        <v>100.19583595905925</v>
      </c>
      <c r="F23" s="654">
        <f t="shared" si="1"/>
        <v>14.745554738309224</v>
      </c>
      <c r="G23" s="655">
        <f t="shared" si="2"/>
        <v>103.94218807718481</v>
      </c>
    </row>
    <row r="24" spans="1:7" ht="26.4">
      <c r="A24" s="691" t="s">
        <v>889</v>
      </c>
      <c r="B24" s="692">
        <v>18027408090.440002</v>
      </c>
      <c r="C24" s="1056">
        <v>19778219789.040001</v>
      </c>
      <c r="D24" s="692">
        <v>19122124537.399998</v>
      </c>
      <c r="E24" s="642">
        <f t="shared" si="0"/>
        <v>96.68273859509047</v>
      </c>
      <c r="F24" s="643">
        <f t="shared" si="1"/>
        <v>13.833591543609804</v>
      </c>
      <c r="G24" s="644">
        <f t="shared" si="2"/>
        <v>106.07251159716368</v>
      </c>
    </row>
    <row r="25" spans="1:7">
      <c r="A25" s="693" t="s">
        <v>890</v>
      </c>
      <c r="B25" s="694">
        <v>13384661968.18</v>
      </c>
      <c r="C25" s="763">
        <v>16907033787.029999</v>
      </c>
      <c r="D25" s="694">
        <v>16322332299.699999</v>
      </c>
      <c r="E25" s="653">
        <f t="shared" si="0"/>
        <v>96.541667245152453</v>
      </c>
      <c r="F25" s="654">
        <f t="shared" si="1"/>
        <v>11.808127158229471</v>
      </c>
      <c r="G25" s="655">
        <f t="shared" si="2"/>
        <v>121.94803528474505</v>
      </c>
    </row>
    <row r="26" spans="1:7" ht="52.8">
      <c r="A26" s="693" t="s">
        <v>891</v>
      </c>
      <c r="B26" s="694">
        <v>4642746122.2600002</v>
      </c>
      <c r="C26" s="763">
        <v>2871186002.0100002</v>
      </c>
      <c r="D26" s="694">
        <v>2799792237.7000003</v>
      </c>
      <c r="E26" s="653">
        <f t="shared" si="0"/>
        <v>97.513439942239202</v>
      </c>
      <c r="F26" s="654">
        <f t="shared" si="1"/>
        <v>2.0254643853803342</v>
      </c>
      <c r="G26" s="655">
        <f t="shared" si="2"/>
        <v>60.304659440157259</v>
      </c>
    </row>
    <row r="27" spans="1:7">
      <c r="A27" s="695" t="s">
        <v>892</v>
      </c>
      <c r="B27" s="696">
        <v>28412768868.169998</v>
      </c>
      <c r="C27" s="1057">
        <v>34678826831</v>
      </c>
      <c r="D27" s="696">
        <v>34718013572</v>
      </c>
      <c r="E27" s="661">
        <f t="shared" si="0"/>
        <v>100.11299903883994</v>
      </c>
      <c r="F27" s="662">
        <f t="shared" si="1"/>
        <v>25.116185077720022</v>
      </c>
      <c r="G27" s="663">
        <f t="shared" si="2"/>
        <v>122.19158834214706</v>
      </c>
    </row>
    <row r="29" spans="1:7">
      <c r="A29" s="664" t="s">
        <v>1143</v>
      </c>
    </row>
    <row r="32" spans="1:7">
      <c r="B32" s="686"/>
    </row>
    <row r="33" spans="2:2">
      <c r="B33" s="686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A3C2-A419-4155-958C-60CD37182648}">
  <sheetPr codeName="Arkusz10"/>
  <dimension ref="A1:H42"/>
  <sheetViews>
    <sheetView workbookViewId="0">
      <selection activeCell="E16" sqref="E16"/>
    </sheetView>
  </sheetViews>
  <sheetFormatPr defaultColWidth="8.88671875" defaultRowHeight="13.2"/>
  <cols>
    <col min="1" max="1" width="6.33203125" style="17" customWidth="1"/>
    <col min="2" max="2" width="29.109375" style="1" customWidth="1"/>
    <col min="3" max="5" width="13.6640625" style="2" customWidth="1"/>
    <col min="6" max="8" width="7.109375" style="2" customWidth="1"/>
    <col min="9" max="16384" width="8.88671875" style="2"/>
  </cols>
  <sheetData>
    <row r="1" spans="1:8" ht="13.8">
      <c r="A1" s="469" t="s">
        <v>89</v>
      </c>
    </row>
    <row r="3" spans="1:8">
      <c r="A3" s="2146" t="s">
        <v>0</v>
      </c>
      <c r="B3" s="2149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52" t="s">
        <v>5</v>
      </c>
      <c r="H3" s="6" t="s">
        <v>6</v>
      </c>
    </row>
    <row r="4" spans="1:8">
      <c r="A4" s="2147"/>
      <c r="B4" s="2150"/>
      <c r="C4" s="7">
        <v>2023</v>
      </c>
      <c r="D4" s="8">
        <v>2024</v>
      </c>
      <c r="E4" s="8">
        <v>2024</v>
      </c>
      <c r="F4" s="9" t="s">
        <v>7</v>
      </c>
      <c r="G4" s="2153"/>
      <c r="H4" s="10" t="s">
        <v>8</v>
      </c>
    </row>
    <row r="5" spans="1:8">
      <c r="A5" s="2148"/>
      <c r="B5" s="2151"/>
      <c r="C5" s="2154" t="s">
        <v>97</v>
      </c>
      <c r="D5" s="2154"/>
      <c r="E5" s="2155"/>
      <c r="F5" s="2156" t="s">
        <v>9</v>
      </c>
      <c r="G5" s="2154"/>
      <c r="H5" s="2157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822"/>
      <c r="B7" s="827" t="s">
        <v>18</v>
      </c>
      <c r="C7" s="826">
        <v>114341967602.55</v>
      </c>
      <c r="D7" s="823">
        <v>138301469764.42001</v>
      </c>
      <c r="E7" s="823">
        <v>138229645404.22</v>
      </c>
      <c r="F7" s="824">
        <v>99.9</v>
      </c>
      <c r="G7" s="824">
        <v>100</v>
      </c>
      <c r="H7" s="825">
        <v>120.9</v>
      </c>
    </row>
    <row r="8" spans="1:8">
      <c r="A8" s="817" t="s">
        <v>19</v>
      </c>
      <c r="B8" s="828" t="s">
        <v>20</v>
      </c>
      <c r="C8" s="830">
        <v>18269978.050000001</v>
      </c>
      <c r="D8" s="831">
        <v>26132285.16</v>
      </c>
      <c r="E8" s="831">
        <v>25991411.829999998</v>
      </c>
      <c r="F8" s="816">
        <v>99.5</v>
      </c>
      <c r="G8" s="816">
        <v>0</v>
      </c>
      <c r="H8" s="818">
        <v>142.30000000000001</v>
      </c>
    </row>
    <row r="9" spans="1:8">
      <c r="A9" s="817" t="s">
        <v>21</v>
      </c>
      <c r="B9" s="828" t="s">
        <v>22</v>
      </c>
      <c r="C9" s="830">
        <v>8605151.3399999999</v>
      </c>
      <c r="D9" s="831">
        <v>8568277.9600000009</v>
      </c>
      <c r="E9" s="831">
        <v>5848286.5800000001</v>
      </c>
      <c r="F9" s="816">
        <v>68.3</v>
      </c>
      <c r="G9" s="816">
        <v>0</v>
      </c>
      <c r="H9" s="818">
        <v>68</v>
      </c>
    </row>
    <row r="10" spans="1:8">
      <c r="A10" s="817" t="s">
        <v>23</v>
      </c>
      <c r="B10" s="828" t="s">
        <v>24</v>
      </c>
      <c r="C10" s="830">
        <v>24615</v>
      </c>
      <c r="D10" s="831">
        <v>25610</v>
      </c>
      <c r="E10" s="831">
        <v>28104</v>
      </c>
      <c r="F10" s="816">
        <v>109.7</v>
      </c>
      <c r="G10" s="816">
        <v>0</v>
      </c>
      <c r="H10" s="818">
        <v>114.2</v>
      </c>
    </row>
    <row r="11" spans="1:8">
      <c r="A11" s="817" t="s">
        <v>25</v>
      </c>
      <c r="B11" s="828" t="s">
        <v>26</v>
      </c>
      <c r="C11" s="830">
        <v>530764.66</v>
      </c>
      <c r="D11" s="831">
        <v>4245593</v>
      </c>
      <c r="E11" s="831">
        <v>864792.16</v>
      </c>
      <c r="F11" s="816">
        <v>20.399999999999999</v>
      </c>
      <c r="G11" s="816">
        <v>0</v>
      </c>
      <c r="H11" s="818">
        <v>162.9</v>
      </c>
    </row>
    <row r="12" spans="1:8">
      <c r="A12" s="817" t="s">
        <v>27</v>
      </c>
      <c r="B12" s="828" t="s">
        <v>28</v>
      </c>
      <c r="C12" s="830">
        <v>34535083.130000003</v>
      </c>
      <c r="D12" s="831">
        <v>34685050.5</v>
      </c>
      <c r="E12" s="831">
        <v>26663735.649999999</v>
      </c>
      <c r="F12" s="816">
        <v>76.900000000000006</v>
      </c>
      <c r="G12" s="816">
        <v>0</v>
      </c>
      <c r="H12" s="818">
        <v>77.2</v>
      </c>
    </row>
    <row r="13" spans="1:8" ht="26.4">
      <c r="A13" s="817" t="s">
        <v>29</v>
      </c>
      <c r="B13" s="828" t="s">
        <v>30</v>
      </c>
      <c r="C13" s="830">
        <v>95102994.159999996</v>
      </c>
      <c r="D13" s="831">
        <v>41171665.939999998</v>
      </c>
      <c r="E13" s="831">
        <v>40242252.020000003</v>
      </c>
      <c r="F13" s="816">
        <v>97.7</v>
      </c>
      <c r="G13" s="816">
        <v>0</v>
      </c>
      <c r="H13" s="818">
        <v>42.3</v>
      </c>
    </row>
    <row r="14" spans="1:8">
      <c r="A14" s="817" t="s">
        <v>31</v>
      </c>
      <c r="B14" s="828" t="s">
        <v>32</v>
      </c>
      <c r="C14" s="830">
        <v>9441822.4299999997</v>
      </c>
      <c r="D14" s="831">
        <v>9665700</v>
      </c>
      <c r="E14" s="831">
        <v>9812644.1099999994</v>
      </c>
      <c r="F14" s="816">
        <v>101.5</v>
      </c>
      <c r="G14" s="816">
        <v>0</v>
      </c>
      <c r="H14" s="818">
        <v>103.9</v>
      </c>
    </row>
    <row r="15" spans="1:8">
      <c r="A15" s="817" t="s">
        <v>33</v>
      </c>
      <c r="B15" s="828" t="s">
        <v>34</v>
      </c>
      <c r="C15" s="830">
        <v>0</v>
      </c>
      <c r="D15" s="831">
        <v>0</v>
      </c>
      <c r="E15" s="831">
        <v>0</v>
      </c>
      <c r="F15" s="816" t="s">
        <v>86</v>
      </c>
      <c r="G15" s="816">
        <v>0</v>
      </c>
      <c r="H15" s="818" t="s">
        <v>86</v>
      </c>
    </row>
    <row r="16" spans="1:8">
      <c r="A16" s="817" t="s">
        <v>35</v>
      </c>
      <c r="B16" s="828" t="s">
        <v>36</v>
      </c>
      <c r="C16" s="830">
        <v>8960221655.6700001</v>
      </c>
      <c r="D16" s="831">
        <v>9218364487.2199993</v>
      </c>
      <c r="E16" s="831">
        <v>8724275772.8799992</v>
      </c>
      <c r="F16" s="816">
        <v>94.6</v>
      </c>
      <c r="G16" s="816">
        <v>6.3</v>
      </c>
      <c r="H16" s="818">
        <v>97.4</v>
      </c>
    </row>
    <row r="17" spans="1:8">
      <c r="A17" s="817" t="s">
        <v>37</v>
      </c>
      <c r="B17" s="828" t="s">
        <v>38</v>
      </c>
      <c r="C17" s="830">
        <v>18415240</v>
      </c>
      <c r="D17" s="831">
        <v>25976710.370000001</v>
      </c>
      <c r="E17" s="831">
        <v>26414315.850000001</v>
      </c>
      <c r="F17" s="816">
        <v>101.7</v>
      </c>
      <c r="G17" s="816">
        <v>0</v>
      </c>
      <c r="H17" s="818">
        <v>143.4</v>
      </c>
    </row>
    <row r="18" spans="1:8">
      <c r="A18" s="817" t="s">
        <v>39</v>
      </c>
      <c r="B18" s="828" t="s">
        <v>40</v>
      </c>
      <c r="C18" s="830">
        <v>8758765178.1299992</v>
      </c>
      <c r="D18" s="831">
        <v>8304729470.2399998</v>
      </c>
      <c r="E18" s="831">
        <v>8090330888.4799995</v>
      </c>
      <c r="F18" s="816">
        <v>97.4</v>
      </c>
      <c r="G18" s="816">
        <v>5.9</v>
      </c>
      <c r="H18" s="818">
        <v>92.4</v>
      </c>
    </row>
    <row r="19" spans="1:8">
      <c r="A19" s="817" t="s">
        <v>41</v>
      </c>
      <c r="B19" s="828" t="s">
        <v>42</v>
      </c>
      <c r="C19" s="830">
        <v>401425619.75999999</v>
      </c>
      <c r="D19" s="831">
        <v>430511996.67000002</v>
      </c>
      <c r="E19" s="831">
        <v>425363418.17000002</v>
      </c>
      <c r="F19" s="816">
        <v>98.8</v>
      </c>
      <c r="G19" s="816">
        <v>0.3</v>
      </c>
      <c r="H19" s="818">
        <v>106</v>
      </c>
    </row>
    <row r="20" spans="1:8">
      <c r="A20" s="817" t="s">
        <v>43</v>
      </c>
      <c r="B20" s="828" t="s">
        <v>44</v>
      </c>
      <c r="C20" s="830">
        <v>1102546.54</v>
      </c>
      <c r="D20" s="831">
        <v>3025445.1</v>
      </c>
      <c r="E20" s="831">
        <v>6376732.1200000001</v>
      </c>
      <c r="F20" s="816">
        <v>210.8</v>
      </c>
      <c r="G20" s="816">
        <v>0</v>
      </c>
      <c r="H20" s="818">
        <v>578.4</v>
      </c>
    </row>
    <row r="21" spans="1:8">
      <c r="A21" s="817" t="s">
        <v>45</v>
      </c>
      <c r="B21" s="828" t="s">
        <v>46</v>
      </c>
      <c r="C21" s="830">
        <v>5966653.3399999999</v>
      </c>
      <c r="D21" s="831">
        <v>5343178.42</v>
      </c>
      <c r="E21" s="831">
        <v>2165214.13</v>
      </c>
      <c r="F21" s="816">
        <v>40.5</v>
      </c>
      <c r="G21" s="816">
        <v>0</v>
      </c>
      <c r="H21" s="818">
        <v>36.299999999999997</v>
      </c>
    </row>
    <row r="22" spans="1:8">
      <c r="A22" s="817" t="s">
        <v>47</v>
      </c>
      <c r="B22" s="828" t="s">
        <v>48</v>
      </c>
      <c r="C22" s="830">
        <v>771389205.47000003</v>
      </c>
      <c r="D22" s="831">
        <v>756509924.88</v>
      </c>
      <c r="E22" s="831">
        <v>799371138.84000003</v>
      </c>
      <c r="F22" s="816">
        <v>105.7</v>
      </c>
      <c r="G22" s="816">
        <v>0.6</v>
      </c>
      <c r="H22" s="818">
        <v>103.6</v>
      </c>
    </row>
    <row r="23" spans="1:8" ht="39.6">
      <c r="A23" s="817" t="s">
        <v>49</v>
      </c>
      <c r="B23" s="828" t="s">
        <v>50</v>
      </c>
      <c r="C23" s="830">
        <v>64316915.68</v>
      </c>
      <c r="D23" s="831">
        <v>167366300</v>
      </c>
      <c r="E23" s="831">
        <v>164917281.13</v>
      </c>
      <c r="F23" s="816">
        <v>98.5</v>
      </c>
      <c r="G23" s="816">
        <v>0.1</v>
      </c>
      <c r="H23" s="818">
        <v>256.39999999999998</v>
      </c>
    </row>
    <row r="24" spans="1:8">
      <c r="A24" s="817" t="s">
        <v>51</v>
      </c>
      <c r="B24" s="828" t="s">
        <v>52</v>
      </c>
      <c r="C24" s="830">
        <v>8689235.1500000004</v>
      </c>
      <c r="D24" s="831">
        <v>10188351.050000001</v>
      </c>
      <c r="E24" s="831">
        <v>9704065.0299999993</v>
      </c>
      <c r="F24" s="816">
        <v>95.2</v>
      </c>
      <c r="G24" s="816">
        <v>0</v>
      </c>
      <c r="H24" s="818">
        <v>111.7</v>
      </c>
    </row>
    <row r="25" spans="1:8">
      <c r="A25" s="817" t="s">
        <v>53</v>
      </c>
      <c r="B25" s="828" t="s">
        <v>54</v>
      </c>
      <c r="C25" s="830">
        <v>0</v>
      </c>
      <c r="D25" s="831">
        <v>0</v>
      </c>
      <c r="E25" s="831">
        <v>0</v>
      </c>
      <c r="F25" s="816" t="s">
        <v>86</v>
      </c>
      <c r="G25" s="816">
        <v>0</v>
      </c>
      <c r="H25" s="818" t="s">
        <v>86</v>
      </c>
    </row>
    <row r="26" spans="1:8" ht="26.4">
      <c r="A26" s="817" t="s">
        <v>55</v>
      </c>
      <c r="B26" s="828" t="s">
        <v>56</v>
      </c>
      <c r="C26" s="830">
        <v>1981393818.6700001</v>
      </c>
      <c r="D26" s="831">
        <v>2170733570.54</v>
      </c>
      <c r="E26" s="831">
        <v>2160812937.54</v>
      </c>
      <c r="F26" s="816">
        <v>99.5</v>
      </c>
      <c r="G26" s="816">
        <v>1.6</v>
      </c>
      <c r="H26" s="818">
        <v>109.1</v>
      </c>
    </row>
    <row r="27" spans="1:8">
      <c r="A27" s="817" t="s">
        <v>57</v>
      </c>
      <c r="B27" s="828" t="s">
        <v>58</v>
      </c>
      <c r="C27" s="830">
        <v>30290193.539999999</v>
      </c>
      <c r="D27" s="831">
        <v>32350091.84</v>
      </c>
      <c r="E27" s="831">
        <v>32117406.890000001</v>
      </c>
      <c r="F27" s="816">
        <v>99.3</v>
      </c>
      <c r="G27" s="816">
        <v>0</v>
      </c>
      <c r="H27" s="818">
        <v>106</v>
      </c>
    </row>
    <row r="28" spans="1:8" ht="52.8">
      <c r="A28" s="817" t="s">
        <v>59</v>
      </c>
      <c r="B28" s="828" t="s">
        <v>60</v>
      </c>
      <c r="C28" s="830">
        <v>44380768101.080002</v>
      </c>
      <c r="D28" s="831">
        <v>59173483910.400002</v>
      </c>
      <c r="E28" s="831">
        <v>60015285100.489998</v>
      </c>
      <c r="F28" s="816">
        <v>101.4</v>
      </c>
      <c r="G28" s="816">
        <v>43.4</v>
      </c>
      <c r="H28" s="818">
        <v>135.19999999999999</v>
      </c>
    </row>
    <row r="29" spans="1:8">
      <c r="A29" s="817" t="s">
        <v>61</v>
      </c>
      <c r="B29" s="828" t="s">
        <v>62</v>
      </c>
      <c r="C29" s="830">
        <v>61048.65</v>
      </c>
      <c r="D29" s="831">
        <v>911933.26</v>
      </c>
      <c r="E29" s="831">
        <v>996652.4</v>
      </c>
      <c r="F29" s="816">
        <v>109.3</v>
      </c>
      <c r="G29" s="816">
        <v>0</v>
      </c>
      <c r="H29" s="818">
        <v>1632.6</v>
      </c>
    </row>
    <row r="30" spans="1:8">
      <c r="A30" s="817" t="s">
        <v>63</v>
      </c>
      <c r="B30" s="828" t="s">
        <v>64</v>
      </c>
      <c r="C30" s="830">
        <v>31370820595.849998</v>
      </c>
      <c r="D30" s="831">
        <v>37654991735.879997</v>
      </c>
      <c r="E30" s="831">
        <v>37790756095.540001</v>
      </c>
      <c r="F30" s="816">
        <v>100.4</v>
      </c>
      <c r="G30" s="816">
        <v>27.3</v>
      </c>
      <c r="H30" s="818">
        <v>120.5</v>
      </c>
    </row>
    <row r="31" spans="1:8">
      <c r="A31" s="817" t="s">
        <v>65</v>
      </c>
      <c r="B31" s="828" t="s">
        <v>66</v>
      </c>
      <c r="C31" s="830">
        <v>2612054992.8200002</v>
      </c>
      <c r="D31" s="831">
        <v>3683696560.4200001</v>
      </c>
      <c r="E31" s="831">
        <v>3557077202.1100001</v>
      </c>
      <c r="F31" s="816">
        <v>96.6</v>
      </c>
      <c r="G31" s="816">
        <v>2.6</v>
      </c>
      <c r="H31" s="818">
        <v>136.19999999999999</v>
      </c>
    </row>
    <row r="32" spans="1:8">
      <c r="A32" s="817" t="s">
        <v>67</v>
      </c>
      <c r="B32" s="828" t="s">
        <v>68</v>
      </c>
      <c r="C32" s="830">
        <v>150015629.41999999</v>
      </c>
      <c r="D32" s="831">
        <v>140020899.49000001</v>
      </c>
      <c r="E32" s="831">
        <v>146354302.56999999</v>
      </c>
      <c r="F32" s="816">
        <v>104.5</v>
      </c>
      <c r="G32" s="816">
        <v>0.1</v>
      </c>
      <c r="H32" s="818">
        <v>97.6</v>
      </c>
    </row>
    <row r="33" spans="1:8">
      <c r="A33" s="817" t="s">
        <v>69</v>
      </c>
      <c r="B33" s="828" t="s">
        <v>70</v>
      </c>
      <c r="C33" s="830">
        <v>2453621077.02</v>
      </c>
      <c r="D33" s="831">
        <v>3029039842.5500002</v>
      </c>
      <c r="E33" s="831">
        <v>2997652540.1900001</v>
      </c>
      <c r="F33" s="816">
        <v>99</v>
      </c>
      <c r="G33" s="816">
        <v>2.2000000000000002</v>
      </c>
      <c r="H33" s="818">
        <v>122.2</v>
      </c>
    </row>
    <row r="34" spans="1:8" ht="26.4">
      <c r="A34" s="817" t="s">
        <v>71</v>
      </c>
      <c r="B34" s="828" t="s">
        <v>72</v>
      </c>
      <c r="C34" s="830">
        <v>734756396.20000005</v>
      </c>
      <c r="D34" s="831">
        <v>510974256.76999998</v>
      </c>
      <c r="E34" s="831">
        <v>494861569.56999999</v>
      </c>
      <c r="F34" s="816">
        <v>96.8</v>
      </c>
      <c r="G34" s="816">
        <v>0.4</v>
      </c>
      <c r="H34" s="818">
        <v>67.400000000000006</v>
      </c>
    </row>
    <row r="35" spans="1:8">
      <c r="A35" s="817" t="s">
        <v>73</v>
      </c>
      <c r="B35" s="828" t="s">
        <v>74</v>
      </c>
      <c r="C35" s="830">
        <v>127924873.48</v>
      </c>
      <c r="D35" s="831">
        <v>166831549.63999999</v>
      </c>
      <c r="E35" s="831">
        <v>148722972.72</v>
      </c>
      <c r="F35" s="816">
        <v>89.1</v>
      </c>
      <c r="G35" s="816">
        <v>0.1</v>
      </c>
      <c r="H35" s="818">
        <v>116.3</v>
      </c>
    </row>
    <row r="36" spans="1:8">
      <c r="A36" s="817" t="s">
        <v>75</v>
      </c>
      <c r="B36" s="828" t="s">
        <v>76</v>
      </c>
      <c r="C36" s="830">
        <v>4133722587.75</v>
      </c>
      <c r="D36" s="831">
        <v>5227973340.04</v>
      </c>
      <c r="E36" s="831">
        <v>5175790688.8800001</v>
      </c>
      <c r="F36" s="816">
        <v>99</v>
      </c>
      <c r="G36" s="816">
        <v>3.7</v>
      </c>
      <c r="H36" s="818">
        <v>125.2</v>
      </c>
    </row>
    <row r="37" spans="1:8" ht="26.4">
      <c r="A37" s="817" t="s">
        <v>77</v>
      </c>
      <c r="B37" s="828" t="s">
        <v>78</v>
      </c>
      <c r="C37" s="830">
        <v>5999036699.9399996</v>
      </c>
      <c r="D37" s="831">
        <v>6294777557.1899996</v>
      </c>
      <c r="E37" s="831">
        <v>6174103909.4300003</v>
      </c>
      <c r="F37" s="816">
        <v>98.1</v>
      </c>
      <c r="G37" s="816">
        <v>4.5</v>
      </c>
      <c r="H37" s="818">
        <v>102.9</v>
      </c>
    </row>
    <row r="38" spans="1:8">
      <c r="A38" s="817" t="s">
        <v>79</v>
      </c>
      <c r="B38" s="828" t="s">
        <v>80</v>
      </c>
      <c r="C38" s="830">
        <v>233124648.33000001</v>
      </c>
      <c r="D38" s="831">
        <v>307150811.18000001</v>
      </c>
      <c r="E38" s="831">
        <v>308948726.43000001</v>
      </c>
      <c r="F38" s="816">
        <v>100.6</v>
      </c>
      <c r="G38" s="816">
        <v>0.2</v>
      </c>
      <c r="H38" s="818">
        <v>132.5</v>
      </c>
    </row>
    <row r="39" spans="1:8" ht="39.6">
      <c r="A39" s="817" t="s">
        <v>81</v>
      </c>
      <c r="B39" s="828" t="s">
        <v>82</v>
      </c>
      <c r="C39" s="830">
        <v>102287843.08</v>
      </c>
      <c r="D39" s="831">
        <v>98504034.579999998</v>
      </c>
      <c r="E39" s="831">
        <v>106577459.02</v>
      </c>
      <c r="F39" s="816">
        <v>108.2</v>
      </c>
      <c r="G39" s="816">
        <v>0.1</v>
      </c>
      <c r="H39" s="818">
        <v>104.2</v>
      </c>
    </row>
    <row r="40" spans="1:8">
      <c r="A40" s="819" t="s">
        <v>83</v>
      </c>
      <c r="B40" s="829" t="s">
        <v>84</v>
      </c>
      <c r="C40" s="832">
        <v>875286438.21000004</v>
      </c>
      <c r="D40" s="833">
        <v>763519624.13</v>
      </c>
      <c r="E40" s="833">
        <v>761217787.46000004</v>
      </c>
      <c r="F40" s="820">
        <v>99.7</v>
      </c>
      <c r="G40" s="820">
        <v>0.6</v>
      </c>
      <c r="H40" s="821">
        <v>87</v>
      </c>
    </row>
    <row r="42" spans="1:8">
      <c r="A42" s="16" t="s">
        <v>1125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4389-582D-41FC-A877-E45733E23577}">
  <dimension ref="A1:L74"/>
  <sheetViews>
    <sheetView view="pageBreakPreview" zoomScaleNormal="100" zoomScaleSheetLayoutView="100" workbookViewId="0">
      <selection activeCell="E16" sqref="E16"/>
    </sheetView>
  </sheetViews>
  <sheetFormatPr defaultRowHeight="14.4"/>
  <cols>
    <col min="1" max="2" width="4.33203125" customWidth="1"/>
    <col min="3" max="3" width="14.44140625" bestFit="1" customWidth="1"/>
    <col min="4" max="5" width="13.6640625" customWidth="1"/>
    <col min="6" max="6" width="7.44140625" customWidth="1"/>
    <col min="7" max="8" width="13.6640625" customWidth="1"/>
    <col min="9" max="9" width="7.109375" bestFit="1" customWidth="1"/>
    <col min="10" max="12" width="13.6640625" customWidth="1"/>
  </cols>
  <sheetData>
    <row r="1" spans="1:12">
      <c r="A1" s="280" t="s">
        <v>498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3" spans="1:12">
      <c r="A3" s="2326" t="s">
        <v>91</v>
      </c>
      <c r="B3" s="2329" t="s">
        <v>191</v>
      </c>
      <c r="C3" s="2332" t="s">
        <v>499</v>
      </c>
      <c r="D3" s="2226" t="s">
        <v>183</v>
      </c>
      <c r="E3" s="2227"/>
      <c r="F3" s="2228" t="s">
        <v>184</v>
      </c>
      <c r="G3" s="2227" t="s">
        <v>161</v>
      </c>
      <c r="H3" s="2227"/>
      <c r="I3" s="2228" t="s">
        <v>185</v>
      </c>
      <c r="J3" s="2228" t="s">
        <v>186</v>
      </c>
      <c r="K3" s="2228" t="s">
        <v>178</v>
      </c>
      <c r="L3" s="2230" t="s">
        <v>187</v>
      </c>
    </row>
    <row r="4" spans="1:12" ht="51.6" customHeight="1">
      <c r="A4" s="2327"/>
      <c r="B4" s="2330"/>
      <c r="C4" s="2333"/>
      <c r="D4" s="263" t="s">
        <v>3</v>
      </c>
      <c r="E4" s="275" t="s">
        <v>2</v>
      </c>
      <c r="F4" s="2229"/>
      <c r="G4" s="275" t="s">
        <v>3</v>
      </c>
      <c r="H4" s="275" t="s">
        <v>2</v>
      </c>
      <c r="I4" s="2229"/>
      <c r="J4" s="2229"/>
      <c r="K4" s="2229"/>
      <c r="L4" s="2231"/>
    </row>
    <row r="5" spans="1:12">
      <c r="A5" s="2328"/>
      <c r="B5" s="2331"/>
      <c r="C5" s="2334"/>
      <c r="D5" s="2232" t="s">
        <v>97</v>
      </c>
      <c r="E5" s="2233"/>
      <c r="F5" s="276" t="s">
        <v>188</v>
      </c>
      <c r="G5" s="2233" t="s">
        <v>97</v>
      </c>
      <c r="H5" s="2233"/>
      <c r="I5" s="276" t="s">
        <v>188</v>
      </c>
      <c r="J5" s="2233" t="s">
        <v>97</v>
      </c>
      <c r="K5" s="2233"/>
      <c r="L5" s="277" t="s">
        <v>188</v>
      </c>
    </row>
    <row r="6" spans="1:12">
      <c r="A6" s="284" t="s">
        <v>10</v>
      </c>
      <c r="B6" s="285" t="s">
        <v>11</v>
      </c>
      <c r="C6" s="286" t="s">
        <v>12</v>
      </c>
      <c r="D6" s="264" t="s">
        <v>13</v>
      </c>
      <c r="E6" s="278" t="s">
        <v>14</v>
      </c>
      <c r="F6" s="278" t="s">
        <v>15</v>
      </c>
      <c r="G6" s="278" t="s">
        <v>16</v>
      </c>
      <c r="H6" s="278" t="s">
        <v>17</v>
      </c>
      <c r="I6" s="278" t="s">
        <v>98</v>
      </c>
      <c r="J6" s="278" t="s">
        <v>159</v>
      </c>
      <c r="K6" s="278" t="s">
        <v>189</v>
      </c>
      <c r="L6" s="279" t="s">
        <v>193</v>
      </c>
    </row>
    <row r="7" spans="1:12">
      <c r="A7" s="1023">
        <v>2</v>
      </c>
      <c r="B7" s="1024">
        <v>61</v>
      </c>
      <c r="C7" s="1013" t="s">
        <v>500</v>
      </c>
      <c r="D7" s="1014">
        <v>819758031.03999996</v>
      </c>
      <c r="E7" s="1015">
        <v>825944589.12</v>
      </c>
      <c r="F7" s="1016">
        <v>100.8</v>
      </c>
      <c r="G7" s="1015">
        <v>946995240.23000002</v>
      </c>
      <c r="H7" s="1015">
        <v>860188873.76999998</v>
      </c>
      <c r="I7" s="1016">
        <v>90.8</v>
      </c>
      <c r="J7" s="1015">
        <v>-34244284.649999976</v>
      </c>
      <c r="K7" s="1015">
        <v>354940942.16000003</v>
      </c>
      <c r="L7" s="1017">
        <v>43</v>
      </c>
    </row>
    <row r="8" spans="1:12">
      <c r="A8" s="1025">
        <v>2</v>
      </c>
      <c r="B8" s="1026">
        <v>62</v>
      </c>
      <c r="C8" s="1011" t="s">
        <v>501</v>
      </c>
      <c r="D8" s="1010">
        <v>931410288.11000001</v>
      </c>
      <c r="E8" s="769">
        <v>902900090.50999999</v>
      </c>
      <c r="F8" s="770">
        <v>96.9</v>
      </c>
      <c r="G8" s="769">
        <v>958168288.11000001</v>
      </c>
      <c r="H8" s="769">
        <v>912949389.21000004</v>
      </c>
      <c r="I8" s="770">
        <v>95.3</v>
      </c>
      <c r="J8" s="769">
        <v>-10049298.700000048</v>
      </c>
      <c r="K8" s="769">
        <v>255220768.25999999</v>
      </c>
      <c r="L8" s="1018">
        <v>28.3</v>
      </c>
    </row>
    <row r="9" spans="1:12">
      <c r="A9" s="1025">
        <v>2</v>
      </c>
      <c r="B9" s="1026">
        <v>64</v>
      </c>
      <c r="C9" s="1011" t="s">
        <v>502</v>
      </c>
      <c r="D9" s="1010">
        <v>7548955399.1400003</v>
      </c>
      <c r="E9" s="769">
        <v>7727962649.7200003</v>
      </c>
      <c r="F9" s="770">
        <v>102.4</v>
      </c>
      <c r="G9" s="769">
        <v>7940503153.3299999</v>
      </c>
      <c r="H9" s="769">
        <v>7758356399.1499996</v>
      </c>
      <c r="I9" s="770">
        <v>97.7</v>
      </c>
      <c r="J9" s="769">
        <v>-30393749.429999352</v>
      </c>
      <c r="K9" s="769">
        <v>4364408224.4200001</v>
      </c>
      <c r="L9" s="1018">
        <v>56.5</v>
      </c>
    </row>
    <row r="10" spans="1:12">
      <c r="A10" s="1025">
        <v>2</v>
      </c>
      <c r="B10" s="1026">
        <v>65</v>
      </c>
      <c r="C10" s="1011" t="s">
        <v>503</v>
      </c>
      <c r="D10" s="1010">
        <v>1143093330.8299999</v>
      </c>
      <c r="E10" s="769">
        <v>1035058189.52</v>
      </c>
      <c r="F10" s="770">
        <v>90.5</v>
      </c>
      <c r="G10" s="769">
        <v>1240086363.26</v>
      </c>
      <c r="H10" s="769">
        <v>1078579138.6500001</v>
      </c>
      <c r="I10" s="770">
        <v>87</v>
      </c>
      <c r="J10" s="769">
        <v>-43520949.130000114</v>
      </c>
      <c r="K10" s="769">
        <v>779225004.21000004</v>
      </c>
      <c r="L10" s="1018">
        <v>75.3</v>
      </c>
    </row>
    <row r="11" spans="1:12">
      <c r="A11" s="1025">
        <v>4</v>
      </c>
      <c r="B11" s="1026">
        <v>61</v>
      </c>
      <c r="C11" s="1011" t="s">
        <v>504</v>
      </c>
      <c r="D11" s="1010">
        <v>3178334347</v>
      </c>
      <c r="E11" s="769">
        <v>3225240411.1700001</v>
      </c>
      <c r="F11" s="770">
        <v>101.5</v>
      </c>
      <c r="G11" s="769">
        <v>3199706390</v>
      </c>
      <c r="H11" s="769">
        <v>3066929787.8800001</v>
      </c>
      <c r="I11" s="770">
        <v>95.9</v>
      </c>
      <c r="J11" s="769">
        <v>158310623.28999996</v>
      </c>
      <c r="K11" s="769">
        <v>852519828.63</v>
      </c>
      <c r="L11" s="1018">
        <v>26.4</v>
      </c>
    </row>
    <row r="12" spans="1:12">
      <c r="A12" s="1025">
        <v>4</v>
      </c>
      <c r="B12" s="1026">
        <v>62</v>
      </c>
      <c r="C12" s="1011" t="s">
        <v>505</v>
      </c>
      <c r="D12" s="1010">
        <v>951580857.00999999</v>
      </c>
      <c r="E12" s="769">
        <v>948834631.77999997</v>
      </c>
      <c r="F12" s="770">
        <v>99.7</v>
      </c>
      <c r="G12" s="769">
        <v>1042152632.9299999</v>
      </c>
      <c r="H12" s="769">
        <v>1019634216.8</v>
      </c>
      <c r="I12" s="770">
        <v>97.8</v>
      </c>
      <c r="J12" s="769">
        <v>-70799585.019999981</v>
      </c>
      <c r="K12" s="769">
        <v>366800028.88</v>
      </c>
      <c r="L12" s="1018">
        <v>38.700000000000003</v>
      </c>
    </row>
    <row r="13" spans="1:12">
      <c r="A13" s="1025">
        <v>4</v>
      </c>
      <c r="B13" s="1026">
        <v>63</v>
      </c>
      <c r="C13" s="1011" t="s">
        <v>506</v>
      </c>
      <c r="D13" s="1010">
        <v>1921867275</v>
      </c>
      <c r="E13" s="769">
        <v>1920838316.6300001</v>
      </c>
      <c r="F13" s="770">
        <v>99.9</v>
      </c>
      <c r="G13" s="769">
        <v>2019867275</v>
      </c>
      <c r="H13" s="769">
        <v>1945361469.4400001</v>
      </c>
      <c r="I13" s="770">
        <v>96.3</v>
      </c>
      <c r="J13" s="769">
        <v>-24523152.809999943</v>
      </c>
      <c r="K13" s="769">
        <v>1179140324.9200001</v>
      </c>
      <c r="L13" s="1018">
        <v>61.4</v>
      </c>
    </row>
    <row r="14" spans="1:12">
      <c r="A14" s="1025">
        <v>4</v>
      </c>
      <c r="B14" s="1026">
        <v>64</v>
      </c>
      <c r="C14" s="1011" t="s">
        <v>507</v>
      </c>
      <c r="D14" s="1010">
        <v>1069746236.89</v>
      </c>
      <c r="E14" s="769">
        <v>1038250183.34</v>
      </c>
      <c r="F14" s="770">
        <v>97.1</v>
      </c>
      <c r="G14" s="769">
        <v>1270318949.95</v>
      </c>
      <c r="H14" s="769">
        <v>1110039587.04</v>
      </c>
      <c r="I14" s="770">
        <v>87.4</v>
      </c>
      <c r="J14" s="769">
        <v>-71789403.699999928</v>
      </c>
      <c r="K14" s="769">
        <v>626903535.07000005</v>
      </c>
      <c r="L14" s="1018">
        <v>60.4</v>
      </c>
    </row>
    <row r="15" spans="1:12">
      <c r="A15" s="1025">
        <v>6</v>
      </c>
      <c r="B15" s="1026">
        <v>61</v>
      </c>
      <c r="C15" s="1011" t="s">
        <v>508</v>
      </c>
      <c r="D15" s="1010">
        <v>527316176.13999999</v>
      </c>
      <c r="E15" s="769">
        <v>526391224.20999998</v>
      </c>
      <c r="F15" s="770">
        <v>99.8</v>
      </c>
      <c r="G15" s="769">
        <v>606189758.57000005</v>
      </c>
      <c r="H15" s="769">
        <v>569798979.30999994</v>
      </c>
      <c r="I15" s="770">
        <v>94</v>
      </c>
      <c r="J15" s="769">
        <v>-43407755.099999964</v>
      </c>
      <c r="K15" s="769">
        <v>84849829</v>
      </c>
      <c r="L15" s="1018">
        <v>16.100000000000001</v>
      </c>
    </row>
    <row r="16" spans="1:12">
      <c r="A16" s="1025">
        <v>6</v>
      </c>
      <c r="B16" s="1026">
        <v>62</v>
      </c>
      <c r="C16" s="1011" t="s">
        <v>509</v>
      </c>
      <c r="D16" s="1010">
        <v>598617512.98000002</v>
      </c>
      <c r="E16" s="769">
        <v>556734611.80999994</v>
      </c>
      <c r="F16" s="770">
        <v>93</v>
      </c>
      <c r="G16" s="769">
        <v>636040732.75</v>
      </c>
      <c r="H16" s="769">
        <v>555892204.34000003</v>
      </c>
      <c r="I16" s="770">
        <v>87.4</v>
      </c>
      <c r="J16" s="769">
        <v>842407.4699999094</v>
      </c>
      <c r="K16" s="769">
        <v>137672350</v>
      </c>
      <c r="L16" s="1018">
        <v>24.7</v>
      </c>
    </row>
    <row r="17" spans="1:12">
      <c r="A17" s="1025">
        <v>6</v>
      </c>
      <c r="B17" s="1026">
        <v>63</v>
      </c>
      <c r="C17" s="1011" t="s">
        <v>510</v>
      </c>
      <c r="D17" s="1010">
        <v>3329226793.6300001</v>
      </c>
      <c r="E17" s="769">
        <v>3214730999.9499998</v>
      </c>
      <c r="F17" s="770">
        <v>96.6</v>
      </c>
      <c r="G17" s="769">
        <v>3577212414.3499999</v>
      </c>
      <c r="H17" s="769">
        <v>3443212784.3499999</v>
      </c>
      <c r="I17" s="770">
        <v>96.3</v>
      </c>
      <c r="J17" s="769">
        <v>-228481784.4000001</v>
      </c>
      <c r="K17" s="769">
        <v>2345213170.2399998</v>
      </c>
      <c r="L17" s="1018">
        <v>73</v>
      </c>
    </row>
    <row r="18" spans="1:12">
      <c r="A18" s="1025">
        <v>6</v>
      </c>
      <c r="B18" s="1026">
        <v>64</v>
      </c>
      <c r="C18" s="1011" t="s">
        <v>511</v>
      </c>
      <c r="D18" s="1010">
        <v>664359612.61000001</v>
      </c>
      <c r="E18" s="769">
        <v>667466452.86000001</v>
      </c>
      <c r="F18" s="770">
        <v>100.5</v>
      </c>
      <c r="G18" s="769">
        <v>705451460.61000001</v>
      </c>
      <c r="H18" s="769">
        <v>673587828.09000003</v>
      </c>
      <c r="I18" s="770">
        <v>95.5</v>
      </c>
      <c r="J18" s="769">
        <v>-6121375.2300000191</v>
      </c>
      <c r="K18" s="769">
        <v>237741000</v>
      </c>
      <c r="L18" s="1018">
        <v>35.6</v>
      </c>
    </row>
    <row r="19" spans="1:12">
      <c r="A19" s="1025">
        <v>8</v>
      </c>
      <c r="B19" s="1026">
        <v>61</v>
      </c>
      <c r="C19" s="1011" t="s">
        <v>512</v>
      </c>
      <c r="D19" s="1010">
        <v>1134580638.76</v>
      </c>
      <c r="E19" s="769">
        <v>1155790235.5699999</v>
      </c>
      <c r="F19" s="770">
        <v>101.9</v>
      </c>
      <c r="G19" s="769">
        <v>1281906601.3599999</v>
      </c>
      <c r="H19" s="769">
        <v>1187268849.9200001</v>
      </c>
      <c r="I19" s="770">
        <v>92.6</v>
      </c>
      <c r="J19" s="769">
        <v>-31478614.350000143</v>
      </c>
      <c r="K19" s="769">
        <v>403008674.49000001</v>
      </c>
      <c r="L19" s="1018">
        <v>34.9</v>
      </c>
    </row>
    <row r="20" spans="1:12">
      <c r="A20" s="1025">
        <v>8</v>
      </c>
      <c r="B20" s="1026">
        <v>62</v>
      </c>
      <c r="C20" s="1011" t="s">
        <v>513</v>
      </c>
      <c r="D20" s="1010">
        <v>1484006039.8699999</v>
      </c>
      <c r="E20" s="769">
        <v>1475946457.49</v>
      </c>
      <c r="F20" s="770">
        <v>99.5</v>
      </c>
      <c r="G20" s="769">
        <v>1692583276.8699999</v>
      </c>
      <c r="H20" s="769">
        <v>1612307902.97</v>
      </c>
      <c r="I20" s="770">
        <v>95.3</v>
      </c>
      <c r="J20" s="769">
        <v>-136361445.48000002</v>
      </c>
      <c r="K20" s="769">
        <v>664917630.33000004</v>
      </c>
      <c r="L20" s="1018">
        <v>45.1</v>
      </c>
    </row>
    <row r="21" spans="1:12">
      <c r="A21" s="1025">
        <v>10</v>
      </c>
      <c r="B21" s="1026">
        <v>61</v>
      </c>
      <c r="C21" s="1011" t="s">
        <v>514</v>
      </c>
      <c r="D21" s="1010">
        <v>6818780404.4799995</v>
      </c>
      <c r="E21" s="769">
        <v>6651676673.8699999</v>
      </c>
      <c r="F21" s="770">
        <v>97.5</v>
      </c>
      <c r="G21" s="769">
        <v>7274419508.4799995</v>
      </c>
      <c r="H21" s="769">
        <v>6929183975.3800001</v>
      </c>
      <c r="I21" s="770">
        <v>95.3</v>
      </c>
      <c r="J21" s="769">
        <v>-277507301.51000023</v>
      </c>
      <c r="K21" s="769">
        <v>5245759544.8599997</v>
      </c>
      <c r="L21" s="1018">
        <v>78.900000000000006</v>
      </c>
    </row>
    <row r="22" spans="1:12">
      <c r="A22" s="1025">
        <v>10</v>
      </c>
      <c r="B22" s="1026">
        <v>62</v>
      </c>
      <c r="C22" s="1011" t="s">
        <v>515</v>
      </c>
      <c r="D22" s="1010">
        <v>723935642.79999995</v>
      </c>
      <c r="E22" s="769">
        <v>724440361.89999998</v>
      </c>
      <c r="F22" s="770">
        <v>100.1</v>
      </c>
      <c r="G22" s="769">
        <v>759631464.13</v>
      </c>
      <c r="H22" s="769">
        <v>735813821.00999999</v>
      </c>
      <c r="I22" s="770">
        <v>96.9</v>
      </c>
      <c r="J22" s="769">
        <v>-11373459.110000014</v>
      </c>
      <c r="K22" s="769">
        <v>172223198</v>
      </c>
      <c r="L22" s="1018">
        <v>23.8</v>
      </c>
    </row>
    <row r="23" spans="1:12">
      <c r="A23" s="1025">
        <v>10</v>
      </c>
      <c r="B23" s="1026">
        <v>63</v>
      </c>
      <c r="C23" s="1011" t="s">
        <v>516</v>
      </c>
      <c r="D23" s="1010">
        <v>485706842.13999999</v>
      </c>
      <c r="E23" s="769">
        <v>480354911.32999998</v>
      </c>
      <c r="F23" s="770">
        <v>98.9</v>
      </c>
      <c r="G23" s="769">
        <v>511252987.07999998</v>
      </c>
      <c r="H23" s="769">
        <v>463703034.13999999</v>
      </c>
      <c r="I23" s="770">
        <v>90.7</v>
      </c>
      <c r="J23" s="769">
        <v>16651877.189999998</v>
      </c>
      <c r="K23" s="769">
        <v>210830653.19999999</v>
      </c>
      <c r="L23" s="1018">
        <v>43.9</v>
      </c>
    </row>
    <row r="24" spans="1:12">
      <c r="A24" s="1025">
        <v>12</v>
      </c>
      <c r="B24" s="1026">
        <v>61</v>
      </c>
      <c r="C24" s="1011" t="s">
        <v>517</v>
      </c>
      <c r="D24" s="1010">
        <v>9201298289.3400002</v>
      </c>
      <c r="E24" s="769">
        <v>9011966848.6000004</v>
      </c>
      <c r="F24" s="770">
        <v>97.9</v>
      </c>
      <c r="G24" s="769">
        <v>10093542153.17</v>
      </c>
      <c r="H24" s="769">
        <v>9856885128.5799999</v>
      </c>
      <c r="I24" s="770">
        <v>97.7</v>
      </c>
      <c r="J24" s="769">
        <v>-844918279.97999954</v>
      </c>
      <c r="K24" s="769">
        <v>6840368948.8599997</v>
      </c>
      <c r="L24" s="1018">
        <v>75.900000000000006</v>
      </c>
    </row>
    <row r="25" spans="1:12">
      <c r="A25" s="1025">
        <v>12</v>
      </c>
      <c r="B25" s="1026">
        <v>62</v>
      </c>
      <c r="C25" s="1011" t="s">
        <v>518</v>
      </c>
      <c r="D25" s="1010">
        <v>839156447.19000006</v>
      </c>
      <c r="E25" s="769">
        <v>838573059.50999999</v>
      </c>
      <c r="F25" s="770">
        <v>99.9</v>
      </c>
      <c r="G25" s="769">
        <v>938706828.40999997</v>
      </c>
      <c r="H25" s="769">
        <v>875820935.40999997</v>
      </c>
      <c r="I25" s="770">
        <v>93.3</v>
      </c>
      <c r="J25" s="769">
        <v>-37247875.899999976</v>
      </c>
      <c r="K25" s="769">
        <v>143497657</v>
      </c>
      <c r="L25" s="1018">
        <v>17.100000000000001</v>
      </c>
    </row>
    <row r="26" spans="1:12">
      <c r="A26" s="1025">
        <v>12</v>
      </c>
      <c r="B26" s="1026">
        <v>63</v>
      </c>
      <c r="C26" s="1011" t="s">
        <v>519</v>
      </c>
      <c r="D26" s="1010">
        <v>1050631066.64</v>
      </c>
      <c r="E26" s="769">
        <v>1052568200.3099999</v>
      </c>
      <c r="F26" s="770">
        <v>100.2</v>
      </c>
      <c r="G26" s="769">
        <v>1117269056.0799999</v>
      </c>
      <c r="H26" s="769">
        <v>1067127560.54</v>
      </c>
      <c r="I26" s="770">
        <v>95.5</v>
      </c>
      <c r="J26" s="769">
        <v>-14559360.230000019</v>
      </c>
      <c r="K26" s="769">
        <v>489968468.06999999</v>
      </c>
      <c r="L26" s="1018">
        <v>46.5</v>
      </c>
    </row>
    <row r="27" spans="1:12">
      <c r="A27" s="1025">
        <v>14</v>
      </c>
      <c r="B27" s="1026">
        <v>61</v>
      </c>
      <c r="C27" s="1011" t="s">
        <v>520</v>
      </c>
      <c r="D27" s="1010">
        <v>531627853.81999999</v>
      </c>
      <c r="E27" s="769">
        <v>527061921.11000001</v>
      </c>
      <c r="F27" s="770">
        <v>99.1</v>
      </c>
      <c r="G27" s="769">
        <v>577512823.69000006</v>
      </c>
      <c r="H27" s="769">
        <v>550670427.96000004</v>
      </c>
      <c r="I27" s="770">
        <v>95.4</v>
      </c>
      <c r="J27" s="769">
        <v>-23608506.850000024</v>
      </c>
      <c r="K27" s="769">
        <v>132341426.67</v>
      </c>
      <c r="L27" s="1018">
        <v>25.1</v>
      </c>
    </row>
    <row r="28" spans="1:12">
      <c r="A28" s="1025">
        <v>14</v>
      </c>
      <c r="B28" s="1026">
        <v>62</v>
      </c>
      <c r="C28" s="1011" t="s">
        <v>521</v>
      </c>
      <c r="D28" s="1010">
        <v>1568248165.5599999</v>
      </c>
      <c r="E28" s="769">
        <v>1583795754.52</v>
      </c>
      <c r="F28" s="770">
        <v>101</v>
      </c>
      <c r="G28" s="769">
        <v>1610201400.05</v>
      </c>
      <c r="H28" s="769">
        <v>1550694691.78</v>
      </c>
      <c r="I28" s="770">
        <v>96.3</v>
      </c>
      <c r="J28" s="769">
        <v>33101062.74000001</v>
      </c>
      <c r="K28" s="769">
        <v>417683689.49000001</v>
      </c>
      <c r="L28" s="1018">
        <v>26.4</v>
      </c>
    </row>
    <row r="29" spans="1:12">
      <c r="A29" s="1025">
        <v>14</v>
      </c>
      <c r="B29" s="1026">
        <v>63</v>
      </c>
      <c r="C29" s="1011" t="s">
        <v>522</v>
      </c>
      <c r="D29" s="1010">
        <v>1902943142.04</v>
      </c>
      <c r="E29" s="769">
        <v>1895611293.6300001</v>
      </c>
      <c r="F29" s="770">
        <v>99.6</v>
      </c>
      <c r="G29" s="769">
        <v>2217776277.0799999</v>
      </c>
      <c r="H29" s="769">
        <v>2166502287.4699998</v>
      </c>
      <c r="I29" s="770">
        <v>97.7</v>
      </c>
      <c r="J29" s="769">
        <v>-270890993.83999968</v>
      </c>
      <c r="K29" s="769">
        <v>1185934362.75</v>
      </c>
      <c r="L29" s="1018">
        <v>62.6</v>
      </c>
    </row>
    <row r="30" spans="1:12">
      <c r="A30" s="1025">
        <v>14</v>
      </c>
      <c r="B30" s="1026">
        <v>64</v>
      </c>
      <c r="C30" s="1011" t="s">
        <v>523</v>
      </c>
      <c r="D30" s="1010">
        <v>788184429.04999995</v>
      </c>
      <c r="E30" s="769">
        <v>750188499.87</v>
      </c>
      <c r="F30" s="770">
        <v>95.2</v>
      </c>
      <c r="G30" s="769">
        <v>863136301.99000001</v>
      </c>
      <c r="H30" s="769">
        <v>800838429.30999994</v>
      </c>
      <c r="I30" s="770">
        <v>92.8</v>
      </c>
      <c r="J30" s="769">
        <v>-50649929.439999938</v>
      </c>
      <c r="K30" s="769">
        <v>489732720.01999998</v>
      </c>
      <c r="L30" s="1018">
        <v>65.3</v>
      </c>
    </row>
    <row r="31" spans="1:12">
      <c r="A31" s="1025">
        <v>14</v>
      </c>
      <c r="B31" s="1026">
        <v>65</v>
      </c>
      <c r="C31" s="1011" t="s">
        <v>524</v>
      </c>
      <c r="D31" s="1010">
        <v>27495921341</v>
      </c>
      <c r="E31" s="769">
        <v>28379232257.189999</v>
      </c>
      <c r="F31" s="770">
        <v>103.2</v>
      </c>
      <c r="G31" s="769">
        <v>29310317927</v>
      </c>
      <c r="H31" s="769">
        <v>27573417937.82</v>
      </c>
      <c r="I31" s="770">
        <v>94.1</v>
      </c>
      <c r="J31" s="769">
        <v>805814319.36999893</v>
      </c>
      <c r="K31" s="769">
        <v>5784626192.71</v>
      </c>
      <c r="L31" s="1018">
        <v>20.399999999999999</v>
      </c>
    </row>
    <row r="32" spans="1:12">
      <c r="A32" s="1025">
        <v>16</v>
      </c>
      <c r="B32" s="1026">
        <v>61</v>
      </c>
      <c r="C32" s="1011" t="s">
        <v>525</v>
      </c>
      <c r="D32" s="1010">
        <v>1522122253.8499999</v>
      </c>
      <c r="E32" s="769">
        <v>1530644689.78</v>
      </c>
      <c r="F32" s="770">
        <v>100.6</v>
      </c>
      <c r="G32" s="769">
        <v>1691233535.03</v>
      </c>
      <c r="H32" s="769">
        <v>1605302070.24</v>
      </c>
      <c r="I32" s="770">
        <v>94.9</v>
      </c>
      <c r="J32" s="769">
        <v>-74657380.460000038</v>
      </c>
      <c r="K32" s="769">
        <v>643470800.22000003</v>
      </c>
      <c r="L32" s="1018">
        <v>42</v>
      </c>
    </row>
    <row r="33" spans="1:12">
      <c r="A33" s="1025">
        <v>18</v>
      </c>
      <c r="B33" s="1026">
        <v>61</v>
      </c>
      <c r="C33" s="1011" t="s">
        <v>526</v>
      </c>
      <c r="D33" s="1010">
        <v>662424814.03999996</v>
      </c>
      <c r="E33" s="769">
        <v>556973115.10000002</v>
      </c>
      <c r="F33" s="770">
        <v>84.1</v>
      </c>
      <c r="G33" s="769">
        <v>724065655.01999998</v>
      </c>
      <c r="H33" s="769">
        <v>582792033.66999996</v>
      </c>
      <c r="I33" s="770">
        <v>80.5</v>
      </c>
      <c r="J33" s="769">
        <v>-25818918.569999933</v>
      </c>
      <c r="K33" s="769">
        <v>270198427.01999998</v>
      </c>
      <c r="L33" s="1018">
        <v>48.5</v>
      </c>
    </row>
    <row r="34" spans="1:12">
      <c r="A34" s="1025">
        <v>18</v>
      </c>
      <c r="B34" s="1026">
        <v>62</v>
      </c>
      <c r="C34" s="1011" t="s">
        <v>527</v>
      </c>
      <c r="D34" s="1010">
        <v>636196116.04999995</v>
      </c>
      <c r="E34" s="769">
        <v>625165836.42999995</v>
      </c>
      <c r="F34" s="770">
        <v>98.3</v>
      </c>
      <c r="G34" s="769">
        <v>699498460.90999997</v>
      </c>
      <c r="H34" s="769">
        <v>660158825.13</v>
      </c>
      <c r="I34" s="770">
        <v>94.4</v>
      </c>
      <c r="J34" s="769">
        <v>-34992988.700000048</v>
      </c>
      <c r="K34" s="769">
        <v>140449672.47999999</v>
      </c>
      <c r="L34" s="1018">
        <v>22.5</v>
      </c>
    </row>
    <row r="35" spans="1:12">
      <c r="A35" s="1025">
        <v>18</v>
      </c>
      <c r="B35" s="1026">
        <v>63</v>
      </c>
      <c r="C35" s="1011" t="s">
        <v>528</v>
      </c>
      <c r="D35" s="1010">
        <v>2133904213.04</v>
      </c>
      <c r="E35" s="769">
        <v>2122807901.5799999</v>
      </c>
      <c r="F35" s="770">
        <v>99.5</v>
      </c>
      <c r="G35" s="769">
        <v>2294854573.04</v>
      </c>
      <c r="H35" s="769">
        <v>2216104091.6300001</v>
      </c>
      <c r="I35" s="770">
        <v>96.6</v>
      </c>
      <c r="J35" s="769">
        <v>-93296190.050000191</v>
      </c>
      <c r="K35" s="769">
        <v>1308425001.1700001</v>
      </c>
      <c r="L35" s="1018">
        <v>61.6</v>
      </c>
    </row>
    <row r="36" spans="1:12">
      <c r="A36" s="1025">
        <v>18</v>
      </c>
      <c r="B36" s="1026">
        <v>64</v>
      </c>
      <c r="C36" s="1011" t="s">
        <v>529</v>
      </c>
      <c r="D36" s="1010">
        <v>457388540.54000002</v>
      </c>
      <c r="E36" s="769">
        <v>454673999.75999999</v>
      </c>
      <c r="F36" s="770">
        <v>99.4</v>
      </c>
      <c r="G36" s="769">
        <v>484879259.93000001</v>
      </c>
      <c r="H36" s="769">
        <v>470876287.02999997</v>
      </c>
      <c r="I36" s="770">
        <v>97.1</v>
      </c>
      <c r="J36" s="769">
        <v>-16202287.269999981</v>
      </c>
      <c r="K36" s="769">
        <v>141461176.91</v>
      </c>
      <c r="L36" s="1018">
        <v>31.1</v>
      </c>
    </row>
    <row r="37" spans="1:12">
      <c r="A37" s="1025">
        <v>20</v>
      </c>
      <c r="B37" s="1026">
        <v>61</v>
      </c>
      <c r="C37" s="1011" t="s">
        <v>530</v>
      </c>
      <c r="D37" s="1010">
        <v>2858056937</v>
      </c>
      <c r="E37" s="769">
        <v>2861003234.3699999</v>
      </c>
      <c r="F37" s="770">
        <v>100.1</v>
      </c>
      <c r="G37" s="769">
        <v>2961198229</v>
      </c>
      <c r="H37" s="769">
        <v>2898976542.0900002</v>
      </c>
      <c r="I37" s="770">
        <v>97.9</v>
      </c>
      <c r="J37" s="769">
        <v>-37973307.720000267</v>
      </c>
      <c r="K37" s="769">
        <v>976797957.83000004</v>
      </c>
      <c r="L37" s="1018">
        <v>34.1</v>
      </c>
    </row>
    <row r="38" spans="1:12">
      <c r="A38" s="1025">
        <v>20</v>
      </c>
      <c r="B38" s="1026">
        <v>62</v>
      </c>
      <c r="C38" s="1011" t="s">
        <v>531</v>
      </c>
      <c r="D38" s="1010">
        <v>538804215</v>
      </c>
      <c r="E38" s="769">
        <v>542276809.95000005</v>
      </c>
      <c r="F38" s="770">
        <v>100.6</v>
      </c>
      <c r="G38" s="769">
        <v>580040501</v>
      </c>
      <c r="H38" s="769">
        <v>567518126.90999997</v>
      </c>
      <c r="I38" s="770">
        <v>97.8</v>
      </c>
      <c r="J38" s="769">
        <v>-25241316.959999919</v>
      </c>
      <c r="K38" s="769">
        <v>201164252.11000001</v>
      </c>
      <c r="L38" s="1018">
        <v>37.1</v>
      </c>
    </row>
    <row r="39" spans="1:12">
      <c r="A39" s="1025">
        <v>20</v>
      </c>
      <c r="B39" s="1026">
        <v>63</v>
      </c>
      <c r="C39" s="1011" t="s">
        <v>532</v>
      </c>
      <c r="D39" s="1010">
        <v>734505766.94000006</v>
      </c>
      <c r="E39" s="769">
        <v>735401135.92999995</v>
      </c>
      <c r="F39" s="770">
        <v>100.1</v>
      </c>
      <c r="G39" s="769">
        <v>754293070.94000006</v>
      </c>
      <c r="H39" s="769">
        <v>729041038.92999995</v>
      </c>
      <c r="I39" s="770">
        <v>96.7</v>
      </c>
      <c r="J39" s="769">
        <v>6360097</v>
      </c>
      <c r="K39" s="769">
        <v>268999999.31</v>
      </c>
      <c r="L39" s="1018">
        <v>36.6</v>
      </c>
    </row>
    <row r="40" spans="1:12">
      <c r="A40" s="1025">
        <v>22</v>
      </c>
      <c r="B40" s="1026">
        <v>61</v>
      </c>
      <c r="C40" s="1011" t="s">
        <v>533</v>
      </c>
      <c r="D40" s="1010">
        <v>5428194911</v>
      </c>
      <c r="E40" s="769">
        <v>5422279109.4700003</v>
      </c>
      <c r="F40" s="770">
        <v>99.9</v>
      </c>
      <c r="G40" s="769">
        <v>5934171088</v>
      </c>
      <c r="H40" s="769">
        <v>5546273599.9399996</v>
      </c>
      <c r="I40" s="770">
        <v>93.5</v>
      </c>
      <c r="J40" s="769">
        <v>-123994490.46999931</v>
      </c>
      <c r="K40" s="769">
        <v>1407942904.54</v>
      </c>
      <c r="L40" s="1018">
        <v>26</v>
      </c>
    </row>
    <row r="41" spans="1:12">
      <c r="A41" s="1025">
        <v>22</v>
      </c>
      <c r="B41" s="1026">
        <v>62</v>
      </c>
      <c r="C41" s="1011" t="s">
        <v>534</v>
      </c>
      <c r="D41" s="1010">
        <v>2483934979.8899999</v>
      </c>
      <c r="E41" s="769">
        <v>2443577138.2399998</v>
      </c>
      <c r="F41" s="770">
        <v>98.4</v>
      </c>
      <c r="G41" s="769">
        <v>2548729857.8899999</v>
      </c>
      <c r="H41" s="769">
        <v>2372667206.3099999</v>
      </c>
      <c r="I41" s="770">
        <v>93.1</v>
      </c>
      <c r="J41" s="769">
        <v>70909931.929999828</v>
      </c>
      <c r="K41" s="769">
        <v>1014372759.12</v>
      </c>
      <c r="L41" s="1018">
        <v>41.5</v>
      </c>
    </row>
    <row r="42" spans="1:12">
      <c r="A42" s="1025">
        <v>22</v>
      </c>
      <c r="B42" s="1026">
        <v>63</v>
      </c>
      <c r="C42" s="1011" t="s">
        <v>535</v>
      </c>
      <c r="D42" s="1010">
        <v>940258859.51999998</v>
      </c>
      <c r="E42" s="769">
        <v>957627770.25</v>
      </c>
      <c r="F42" s="770">
        <v>101.8</v>
      </c>
      <c r="G42" s="769">
        <v>999098347.51999998</v>
      </c>
      <c r="H42" s="769">
        <v>971937904.09000003</v>
      </c>
      <c r="I42" s="770">
        <v>97.3</v>
      </c>
      <c r="J42" s="769">
        <v>-14310133.840000033</v>
      </c>
      <c r="K42" s="769">
        <v>331500000</v>
      </c>
      <c r="L42" s="1018">
        <v>34.6</v>
      </c>
    </row>
    <row r="43" spans="1:12">
      <c r="A43" s="1025">
        <v>22</v>
      </c>
      <c r="B43" s="1026">
        <v>64</v>
      </c>
      <c r="C43" s="1011" t="s">
        <v>536</v>
      </c>
      <c r="D43" s="1010">
        <v>522829609</v>
      </c>
      <c r="E43" s="769">
        <v>495336441.42000002</v>
      </c>
      <c r="F43" s="770">
        <v>94.7</v>
      </c>
      <c r="G43" s="769">
        <v>584179420</v>
      </c>
      <c r="H43" s="769">
        <v>544803376.44000006</v>
      </c>
      <c r="I43" s="770">
        <v>93.3</v>
      </c>
      <c r="J43" s="769">
        <v>-49466935.020000041</v>
      </c>
      <c r="K43" s="769">
        <v>112191714.58</v>
      </c>
      <c r="L43" s="1018">
        <v>22.6</v>
      </c>
    </row>
    <row r="44" spans="1:12">
      <c r="A44" s="1025">
        <v>24</v>
      </c>
      <c r="B44" s="1026">
        <v>61</v>
      </c>
      <c r="C44" s="1011" t="s">
        <v>537</v>
      </c>
      <c r="D44" s="1010">
        <v>1854228714.3099999</v>
      </c>
      <c r="E44" s="769">
        <v>1848609108.4300001</v>
      </c>
      <c r="F44" s="770">
        <v>99.7</v>
      </c>
      <c r="G44" s="769">
        <v>1969202671.8499999</v>
      </c>
      <c r="H44" s="769">
        <v>1884120660.2</v>
      </c>
      <c r="I44" s="770">
        <v>95.7</v>
      </c>
      <c r="J44" s="769">
        <v>-35511551.769999981</v>
      </c>
      <c r="K44" s="769">
        <v>551874491</v>
      </c>
      <c r="L44" s="1018">
        <v>29.9</v>
      </c>
    </row>
    <row r="45" spans="1:12">
      <c r="A45" s="1025">
        <v>24</v>
      </c>
      <c r="B45" s="1026">
        <v>62</v>
      </c>
      <c r="C45" s="1011" t="s">
        <v>538</v>
      </c>
      <c r="D45" s="1010">
        <v>1322594225</v>
      </c>
      <c r="E45" s="769">
        <v>1291385092.29</v>
      </c>
      <c r="F45" s="770">
        <v>97.6</v>
      </c>
      <c r="G45" s="769">
        <v>1313822519</v>
      </c>
      <c r="H45" s="769">
        <v>1260863735.8699999</v>
      </c>
      <c r="I45" s="770">
        <v>96</v>
      </c>
      <c r="J45" s="769">
        <v>30521356.420000076</v>
      </c>
      <c r="K45" s="769">
        <v>425709863.42000002</v>
      </c>
      <c r="L45" s="1018">
        <v>33</v>
      </c>
    </row>
    <row r="46" spans="1:12">
      <c r="A46" s="1025">
        <v>24</v>
      </c>
      <c r="B46" s="1026">
        <v>63</v>
      </c>
      <c r="C46" s="1011" t="s">
        <v>539</v>
      </c>
      <c r="D46" s="1010">
        <v>1014378265.8200001</v>
      </c>
      <c r="E46" s="769">
        <v>1004820327.91</v>
      </c>
      <c r="F46" s="770">
        <v>99.1</v>
      </c>
      <c r="G46" s="769">
        <v>1070574118.4</v>
      </c>
      <c r="H46" s="769">
        <v>1009354624.16</v>
      </c>
      <c r="I46" s="770">
        <v>94.3</v>
      </c>
      <c r="J46" s="769">
        <v>-4534296.25</v>
      </c>
      <c r="K46" s="769">
        <v>291192690.05000001</v>
      </c>
      <c r="L46" s="1018">
        <v>29</v>
      </c>
    </row>
    <row r="47" spans="1:12">
      <c r="A47" s="1025">
        <v>24</v>
      </c>
      <c r="B47" s="1026">
        <v>64</v>
      </c>
      <c r="C47" s="1011" t="s">
        <v>540</v>
      </c>
      <c r="D47" s="1010">
        <v>2170424145</v>
      </c>
      <c r="E47" s="769">
        <v>2089026047.5599999</v>
      </c>
      <c r="F47" s="770">
        <v>96.2</v>
      </c>
      <c r="G47" s="769">
        <v>2224898006</v>
      </c>
      <c r="H47" s="769">
        <v>2081584567.1500001</v>
      </c>
      <c r="I47" s="770">
        <v>93.6</v>
      </c>
      <c r="J47" s="769">
        <v>7441480.4099998474</v>
      </c>
      <c r="K47" s="769">
        <v>965262036.79999995</v>
      </c>
      <c r="L47" s="1018">
        <v>46.2</v>
      </c>
    </row>
    <row r="48" spans="1:12">
      <c r="A48" s="1025">
        <v>24</v>
      </c>
      <c r="B48" s="1026">
        <v>65</v>
      </c>
      <c r="C48" s="1011" t="s">
        <v>541</v>
      </c>
      <c r="D48" s="1010">
        <v>1192294214.75</v>
      </c>
      <c r="E48" s="769">
        <v>1213243768.3</v>
      </c>
      <c r="F48" s="770">
        <v>101.8</v>
      </c>
      <c r="G48" s="769">
        <v>1224694956.55</v>
      </c>
      <c r="H48" s="769">
        <v>1160266267.21</v>
      </c>
      <c r="I48" s="770">
        <v>94.7</v>
      </c>
      <c r="J48" s="769">
        <v>52977501.089999914</v>
      </c>
      <c r="K48" s="769">
        <v>253665376.56</v>
      </c>
      <c r="L48" s="1018">
        <v>20.9</v>
      </c>
    </row>
    <row r="49" spans="1:12">
      <c r="A49" s="1025">
        <v>24</v>
      </c>
      <c r="B49" s="1026">
        <v>66</v>
      </c>
      <c r="C49" s="1011" t="s">
        <v>542</v>
      </c>
      <c r="D49" s="1010">
        <v>1903250875.3099999</v>
      </c>
      <c r="E49" s="769">
        <v>1944885474.95</v>
      </c>
      <c r="F49" s="770">
        <v>102.2</v>
      </c>
      <c r="G49" s="769">
        <v>2008676859.5799999</v>
      </c>
      <c r="H49" s="769">
        <v>1806877228.9300001</v>
      </c>
      <c r="I49" s="770">
        <v>90</v>
      </c>
      <c r="J49" s="769">
        <v>138008246.01999998</v>
      </c>
      <c r="K49" s="769">
        <v>413008858.25</v>
      </c>
      <c r="L49" s="1018">
        <v>21.2</v>
      </c>
    </row>
    <row r="50" spans="1:12">
      <c r="A50" s="1025">
        <v>24</v>
      </c>
      <c r="B50" s="1026">
        <v>67</v>
      </c>
      <c r="C50" s="1011" t="s">
        <v>543</v>
      </c>
      <c r="D50" s="1010">
        <v>774125092.79999995</v>
      </c>
      <c r="E50" s="769">
        <v>769162509.83000004</v>
      </c>
      <c r="F50" s="770">
        <v>99.4</v>
      </c>
      <c r="G50" s="769">
        <v>800803925.32000005</v>
      </c>
      <c r="H50" s="769">
        <v>758214798.82000005</v>
      </c>
      <c r="I50" s="770">
        <v>94.7</v>
      </c>
      <c r="J50" s="769">
        <v>10947711.00999999</v>
      </c>
      <c r="K50" s="769">
        <v>24802455.48</v>
      </c>
      <c r="L50" s="1018">
        <v>3.2</v>
      </c>
    </row>
    <row r="51" spans="1:12">
      <c r="A51" s="1025">
        <v>24</v>
      </c>
      <c r="B51" s="1026">
        <v>68</v>
      </c>
      <c r="C51" s="1011" t="s">
        <v>544</v>
      </c>
      <c r="D51" s="1010">
        <v>839045907.61000001</v>
      </c>
      <c r="E51" s="769">
        <v>839526015.16999996</v>
      </c>
      <c r="F51" s="770">
        <v>100.1</v>
      </c>
      <c r="G51" s="769">
        <v>943099963.12</v>
      </c>
      <c r="H51" s="769">
        <v>896689789.87</v>
      </c>
      <c r="I51" s="770">
        <v>95.1</v>
      </c>
      <c r="J51" s="769">
        <v>-57163774.700000048</v>
      </c>
      <c r="K51" s="769">
        <v>102732335.47</v>
      </c>
      <c r="L51" s="1018">
        <v>12.2</v>
      </c>
    </row>
    <row r="52" spans="1:12">
      <c r="A52" s="1025">
        <v>24</v>
      </c>
      <c r="B52" s="1026">
        <v>69</v>
      </c>
      <c r="C52" s="1011" t="s">
        <v>545</v>
      </c>
      <c r="D52" s="1010">
        <v>3354366792</v>
      </c>
      <c r="E52" s="769">
        <v>3329280846.0900002</v>
      </c>
      <c r="F52" s="770">
        <v>99.3</v>
      </c>
      <c r="G52" s="769">
        <v>3727073979</v>
      </c>
      <c r="H52" s="769">
        <v>3457855046.4099998</v>
      </c>
      <c r="I52" s="770">
        <v>92.8</v>
      </c>
      <c r="J52" s="769">
        <v>-128574200.31999969</v>
      </c>
      <c r="K52" s="769">
        <v>1202704373.8599999</v>
      </c>
      <c r="L52" s="1018">
        <v>36.1</v>
      </c>
    </row>
    <row r="53" spans="1:12">
      <c r="A53" s="1025">
        <v>24</v>
      </c>
      <c r="B53" s="1026">
        <v>70</v>
      </c>
      <c r="C53" s="1011" t="s">
        <v>546</v>
      </c>
      <c r="D53" s="1010">
        <v>584650083.87</v>
      </c>
      <c r="E53" s="769">
        <v>562835614.63</v>
      </c>
      <c r="F53" s="770">
        <v>96.3</v>
      </c>
      <c r="G53" s="769">
        <v>612829983.78999996</v>
      </c>
      <c r="H53" s="769">
        <v>579849230.94000006</v>
      </c>
      <c r="I53" s="770">
        <v>94.6</v>
      </c>
      <c r="J53" s="769">
        <v>-17013616.310000062</v>
      </c>
      <c r="K53" s="769">
        <v>168387579.81999999</v>
      </c>
      <c r="L53" s="1018">
        <v>29.9</v>
      </c>
    </row>
    <row r="54" spans="1:12">
      <c r="A54" s="1025">
        <v>24</v>
      </c>
      <c r="B54" s="1026">
        <v>71</v>
      </c>
      <c r="C54" s="1011" t="s">
        <v>547</v>
      </c>
      <c r="D54" s="1010">
        <v>447510228.56</v>
      </c>
      <c r="E54" s="769">
        <v>444309583.93000001</v>
      </c>
      <c r="F54" s="770">
        <v>99.3</v>
      </c>
      <c r="G54" s="769">
        <v>462059814.93000001</v>
      </c>
      <c r="H54" s="769">
        <v>429294854.31999999</v>
      </c>
      <c r="I54" s="770">
        <v>92.9</v>
      </c>
      <c r="J54" s="769">
        <v>15014729.610000014</v>
      </c>
      <c r="K54" s="769">
        <v>119093497.70999999</v>
      </c>
      <c r="L54" s="1018">
        <v>26.8</v>
      </c>
    </row>
    <row r="55" spans="1:12">
      <c r="A55" s="1025">
        <v>24</v>
      </c>
      <c r="B55" s="1026">
        <v>72</v>
      </c>
      <c r="C55" s="1011" t="s">
        <v>548</v>
      </c>
      <c r="D55" s="1010">
        <v>1176813929.78</v>
      </c>
      <c r="E55" s="769">
        <v>1163398093.5899999</v>
      </c>
      <c r="F55" s="770">
        <v>98.9</v>
      </c>
      <c r="G55" s="769">
        <v>1199646152.02</v>
      </c>
      <c r="H55" s="769">
        <v>1156316976.1700001</v>
      </c>
      <c r="I55" s="770">
        <v>96.4</v>
      </c>
      <c r="J55" s="769">
        <v>7081117.4199998379</v>
      </c>
      <c r="K55" s="769">
        <v>377891011.66000003</v>
      </c>
      <c r="L55" s="1018">
        <v>32.5</v>
      </c>
    </row>
    <row r="56" spans="1:12">
      <c r="A56" s="1025">
        <v>24</v>
      </c>
      <c r="B56" s="1026">
        <v>73</v>
      </c>
      <c r="C56" s="1011" t="s">
        <v>549</v>
      </c>
      <c r="D56" s="1010">
        <v>1438991315.1600001</v>
      </c>
      <c r="E56" s="769">
        <v>1423171297.1099999</v>
      </c>
      <c r="F56" s="770">
        <v>98.9</v>
      </c>
      <c r="G56" s="769">
        <v>1524220743.1900001</v>
      </c>
      <c r="H56" s="769">
        <v>1434194232.3800001</v>
      </c>
      <c r="I56" s="770">
        <v>94.1</v>
      </c>
      <c r="J56" s="769">
        <v>-11022935.270000219</v>
      </c>
      <c r="K56" s="769">
        <v>450797326.99000001</v>
      </c>
      <c r="L56" s="1018">
        <v>31.7</v>
      </c>
    </row>
    <row r="57" spans="1:12">
      <c r="A57" s="1025">
        <v>24</v>
      </c>
      <c r="B57" s="1026">
        <v>74</v>
      </c>
      <c r="C57" s="1011" t="s">
        <v>550</v>
      </c>
      <c r="D57" s="1010">
        <v>543512486.63</v>
      </c>
      <c r="E57" s="769">
        <v>522139921.05000001</v>
      </c>
      <c r="F57" s="770">
        <v>96.1</v>
      </c>
      <c r="G57" s="769">
        <v>569113162.60000002</v>
      </c>
      <c r="H57" s="769">
        <v>534534200.86000001</v>
      </c>
      <c r="I57" s="770">
        <v>93.9</v>
      </c>
      <c r="J57" s="769">
        <v>-12394279.810000002</v>
      </c>
      <c r="K57" s="769">
        <v>138600000</v>
      </c>
      <c r="L57" s="1018">
        <v>26.5</v>
      </c>
    </row>
    <row r="58" spans="1:12">
      <c r="A58" s="1025">
        <v>24</v>
      </c>
      <c r="B58" s="1026">
        <v>75</v>
      </c>
      <c r="C58" s="1011" t="s">
        <v>551</v>
      </c>
      <c r="D58" s="1010">
        <v>1564318692.51</v>
      </c>
      <c r="E58" s="769">
        <v>1573636975.95</v>
      </c>
      <c r="F58" s="770">
        <v>100.6</v>
      </c>
      <c r="G58" s="769">
        <v>1682483653.5</v>
      </c>
      <c r="H58" s="769">
        <v>1614439953.04</v>
      </c>
      <c r="I58" s="770">
        <v>96</v>
      </c>
      <c r="J58" s="769">
        <v>-40802977.089999914</v>
      </c>
      <c r="K58" s="769">
        <v>393185168.81</v>
      </c>
      <c r="L58" s="1018">
        <v>25</v>
      </c>
    </row>
    <row r="59" spans="1:12">
      <c r="A59" s="1025">
        <v>24</v>
      </c>
      <c r="B59" s="1026">
        <v>76</v>
      </c>
      <c r="C59" s="1011" t="s">
        <v>552</v>
      </c>
      <c r="D59" s="1010">
        <v>428028903.95999998</v>
      </c>
      <c r="E59" s="769">
        <v>399824045.56</v>
      </c>
      <c r="F59" s="770">
        <v>93.4</v>
      </c>
      <c r="G59" s="769">
        <v>442103974.29000002</v>
      </c>
      <c r="H59" s="769">
        <v>409883129.75</v>
      </c>
      <c r="I59" s="770">
        <v>92.7</v>
      </c>
      <c r="J59" s="769">
        <v>-10059084.189999998</v>
      </c>
      <c r="K59" s="769">
        <v>98208542.219999999</v>
      </c>
      <c r="L59" s="1018">
        <v>24.6</v>
      </c>
    </row>
    <row r="60" spans="1:12">
      <c r="A60" s="1025">
        <v>24</v>
      </c>
      <c r="B60" s="1026">
        <v>77</v>
      </c>
      <c r="C60" s="1011" t="s">
        <v>553</v>
      </c>
      <c r="D60" s="1010">
        <v>1209678766.8800001</v>
      </c>
      <c r="E60" s="769">
        <v>1208837305.1400001</v>
      </c>
      <c r="F60" s="770">
        <v>99.9</v>
      </c>
      <c r="G60" s="769">
        <v>1229018802.1600001</v>
      </c>
      <c r="H60" s="769">
        <v>1191299624.98</v>
      </c>
      <c r="I60" s="770">
        <v>96.9</v>
      </c>
      <c r="J60" s="769">
        <v>17537680.160000086</v>
      </c>
      <c r="K60" s="769">
        <v>140568839.84</v>
      </c>
      <c r="L60" s="1018">
        <v>11.6</v>
      </c>
    </row>
    <row r="61" spans="1:12">
      <c r="A61" s="1025">
        <v>24</v>
      </c>
      <c r="B61" s="1026">
        <v>78</v>
      </c>
      <c r="C61" s="1011" t="s">
        <v>554</v>
      </c>
      <c r="D61" s="1010">
        <v>1341030930</v>
      </c>
      <c r="E61" s="769">
        <v>1320769038.98</v>
      </c>
      <c r="F61" s="770">
        <v>98.5</v>
      </c>
      <c r="G61" s="769">
        <v>1570007569</v>
      </c>
      <c r="H61" s="769">
        <v>1485750954.3299999</v>
      </c>
      <c r="I61" s="770">
        <v>94.6</v>
      </c>
      <c r="J61" s="769">
        <v>-164981915.3499999</v>
      </c>
      <c r="K61" s="769">
        <v>1119152595.47</v>
      </c>
      <c r="L61" s="1018">
        <v>84.7</v>
      </c>
    </row>
    <row r="62" spans="1:12">
      <c r="A62" s="1025">
        <v>24</v>
      </c>
      <c r="B62" s="1026">
        <v>79</v>
      </c>
      <c r="C62" s="1011" t="s">
        <v>555</v>
      </c>
      <c r="D62" s="1010">
        <v>673240222.36000001</v>
      </c>
      <c r="E62" s="769">
        <v>619517994.38</v>
      </c>
      <c r="F62" s="770">
        <v>92</v>
      </c>
      <c r="G62" s="769">
        <v>755635184.63999999</v>
      </c>
      <c r="H62" s="769">
        <v>687720533.97000003</v>
      </c>
      <c r="I62" s="770">
        <v>91</v>
      </c>
      <c r="J62" s="769">
        <v>-68202539.590000033</v>
      </c>
      <c r="K62" s="769">
        <v>441295392.04000002</v>
      </c>
      <c r="L62" s="1018">
        <v>71.2</v>
      </c>
    </row>
    <row r="63" spans="1:12">
      <c r="A63" s="1025">
        <v>26</v>
      </c>
      <c r="B63" s="1026">
        <v>61</v>
      </c>
      <c r="C63" s="1011" t="s">
        <v>556</v>
      </c>
      <c r="D63" s="1010">
        <v>2042287427.26</v>
      </c>
      <c r="E63" s="769">
        <v>1972376024.25</v>
      </c>
      <c r="F63" s="770">
        <v>96.6</v>
      </c>
      <c r="G63" s="769">
        <v>2136297007.8599999</v>
      </c>
      <c r="H63" s="769">
        <v>2049285540.5</v>
      </c>
      <c r="I63" s="770">
        <v>95.9</v>
      </c>
      <c r="J63" s="769">
        <v>-76909516.25</v>
      </c>
      <c r="K63" s="769">
        <v>1269523956.72</v>
      </c>
      <c r="L63" s="1018">
        <v>64.400000000000006</v>
      </c>
    </row>
    <row r="64" spans="1:12">
      <c r="A64" s="1025">
        <v>28</v>
      </c>
      <c r="B64" s="1026">
        <v>61</v>
      </c>
      <c r="C64" s="1011" t="s">
        <v>557</v>
      </c>
      <c r="D64" s="1010">
        <v>986483633.51999998</v>
      </c>
      <c r="E64" s="769">
        <v>999952874.25999999</v>
      </c>
      <c r="F64" s="770">
        <v>101.4</v>
      </c>
      <c r="G64" s="769">
        <v>1016342930.4299999</v>
      </c>
      <c r="H64" s="769">
        <v>996886968.59000003</v>
      </c>
      <c r="I64" s="770">
        <v>98.1</v>
      </c>
      <c r="J64" s="769">
        <v>3065905.6699999571</v>
      </c>
      <c r="K64" s="769">
        <v>276146525.62</v>
      </c>
      <c r="L64" s="1018">
        <v>27.6</v>
      </c>
    </row>
    <row r="65" spans="1:12">
      <c r="A65" s="1025">
        <v>28</v>
      </c>
      <c r="B65" s="1026">
        <v>62</v>
      </c>
      <c r="C65" s="1011" t="s">
        <v>558</v>
      </c>
      <c r="D65" s="1010">
        <v>1733699211.3099999</v>
      </c>
      <c r="E65" s="769">
        <v>1765749556.6300001</v>
      </c>
      <c r="F65" s="770">
        <v>101.8</v>
      </c>
      <c r="G65" s="769">
        <v>1862317301.3099999</v>
      </c>
      <c r="H65" s="769">
        <v>1774577731.4400001</v>
      </c>
      <c r="I65" s="770">
        <v>95.3</v>
      </c>
      <c r="J65" s="769">
        <v>-8828174.8099999428</v>
      </c>
      <c r="K65" s="769">
        <v>340613154.56999999</v>
      </c>
      <c r="L65" s="1018">
        <v>19.3</v>
      </c>
    </row>
    <row r="66" spans="1:12">
      <c r="A66" s="1025">
        <v>30</v>
      </c>
      <c r="B66" s="1026">
        <v>61</v>
      </c>
      <c r="C66" s="1011" t="s">
        <v>559</v>
      </c>
      <c r="D66" s="1010">
        <v>968734214.42999995</v>
      </c>
      <c r="E66" s="769">
        <v>968872531.90999997</v>
      </c>
      <c r="F66" s="770">
        <v>100</v>
      </c>
      <c r="G66" s="769">
        <v>1037768541.03</v>
      </c>
      <c r="H66" s="769">
        <v>1006099234.08</v>
      </c>
      <c r="I66" s="770">
        <v>96.9</v>
      </c>
      <c r="J66" s="769">
        <v>-37226702.170000076</v>
      </c>
      <c r="K66" s="769">
        <v>338159000</v>
      </c>
      <c r="L66" s="1018">
        <v>34.9</v>
      </c>
    </row>
    <row r="67" spans="1:12">
      <c r="A67" s="1025">
        <v>30</v>
      </c>
      <c r="B67" s="1026">
        <v>62</v>
      </c>
      <c r="C67" s="1011" t="s">
        <v>560</v>
      </c>
      <c r="D67" s="1010">
        <v>833615601.65999997</v>
      </c>
      <c r="E67" s="769">
        <v>817073459.48000002</v>
      </c>
      <c r="F67" s="770">
        <v>98</v>
      </c>
      <c r="G67" s="769">
        <v>909736522.74000001</v>
      </c>
      <c r="H67" s="769">
        <v>853554833.66999996</v>
      </c>
      <c r="I67" s="770">
        <v>93.8</v>
      </c>
      <c r="J67" s="769">
        <v>-36481374.189999938</v>
      </c>
      <c r="K67" s="769">
        <v>265873955.25</v>
      </c>
      <c r="L67" s="1018">
        <v>32.5</v>
      </c>
    </row>
    <row r="68" spans="1:12">
      <c r="A68" s="1025">
        <v>30</v>
      </c>
      <c r="B68" s="1026">
        <v>63</v>
      </c>
      <c r="C68" s="1011" t="s">
        <v>561</v>
      </c>
      <c r="D68" s="1010">
        <v>641267606.51999998</v>
      </c>
      <c r="E68" s="769">
        <v>623712255.25999999</v>
      </c>
      <c r="F68" s="770">
        <v>97.3</v>
      </c>
      <c r="G68" s="769">
        <v>670161000.41999996</v>
      </c>
      <c r="H68" s="769">
        <v>645104676.91999996</v>
      </c>
      <c r="I68" s="770">
        <v>96.3</v>
      </c>
      <c r="J68" s="769">
        <v>-21392421.659999967</v>
      </c>
      <c r="K68" s="769">
        <v>234868693.63</v>
      </c>
      <c r="L68" s="1018">
        <v>37.700000000000003</v>
      </c>
    </row>
    <row r="69" spans="1:12">
      <c r="A69" s="1025">
        <v>30</v>
      </c>
      <c r="B69" s="1026">
        <v>64</v>
      </c>
      <c r="C69" s="1011" t="s">
        <v>562</v>
      </c>
      <c r="D69" s="1010">
        <v>6305001418.0799999</v>
      </c>
      <c r="E69" s="769">
        <v>6357177170.3900003</v>
      </c>
      <c r="F69" s="770">
        <v>100.8</v>
      </c>
      <c r="G69" s="769">
        <v>6589658600.75</v>
      </c>
      <c r="H69" s="769">
        <v>6259118028.0100002</v>
      </c>
      <c r="I69" s="770">
        <v>95</v>
      </c>
      <c r="J69" s="769">
        <v>98059142.380000114</v>
      </c>
      <c r="K69" s="769">
        <v>2286313686.3899999</v>
      </c>
      <c r="L69" s="1018">
        <v>36</v>
      </c>
    </row>
    <row r="70" spans="1:12">
      <c r="A70" s="1025">
        <v>32</v>
      </c>
      <c r="B70" s="1026">
        <v>61</v>
      </c>
      <c r="C70" s="1011" t="s">
        <v>563</v>
      </c>
      <c r="D70" s="1010">
        <v>972883994.44000006</v>
      </c>
      <c r="E70" s="769">
        <v>953664078.51999998</v>
      </c>
      <c r="F70" s="770">
        <v>98</v>
      </c>
      <c r="G70" s="769">
        <v>1039900249.4400001</v>
      </c>
      <c r="H70" s="769">
        <v>1003391245.64</v>
      </c>
      <c r="I70" s="770">
        <v>96.5</v>
      </c>
      <c r="J70" s="769">
        <v>-49727167.120000005</v>
      </c>
      <c r="K70" s="769">
        <v>445200000</v>
      </c>
      <c r="L70" s="1018">
        <v>46.7</v>
      </c>
    </row>
    <row r="71" spans="1:12">
      <c r="A71" s="1025">
        <v>32</v>
      </c>
      <c r="B71" s="1026">
        <v>62</v>
      </c>
      <c r="C71" s="1011" t="s">
        <v>564</v>
      </c>
      <c r="D71" s="1010">
        <v>3909544638.0500002</v>
      </c>
      <c r="E71" s="769">
        <v>3880824425.5100002</v>
      </c>
      <c r="F71" s="770">
        <v>99.3</v>
      </c>
      <c r="G71" s="769">
        <v>4141263449.0500002</v>
      </c>
      <c r="H71" s="769">
        <v>3940774248.1100001</v>
      </c>
      <c r="I71" s="770">
        <v>95.2</v>
      </c>
      <c r="J71" s="769">
        <v>-59949822.599999905</v>
      </c>
      <c r="K71" s="769">
        <v>2440327465.9499998</v>
      </c>
      <c r="L71" s="1018">
        <v>62.9</v>
      </c>
    </row>
    <row r="72" spans="1:12">
      <c r="A72" s="1027">
        <v>32</v>
      </c>
      <c r="B72" s="1028">
        <v>63</v>
      </c>
      <c r="C72" s="1012" t="s">
        <v>565</v>
      </c>
      <c r="D72" s="1019">
        <v>447560847.89999998</v>
      </c>
      <c r="E72" s="1020">
        <v>456537959.36000001</v>
      </c>
      <c r="F72" s="1021">
        <v>102</v>
      </c>
      <c r="G72" s="1020">
        <v>551829402.88999999</v>
      </c>
      <c r="H72" s="1020">
        <v>465341067.81</v>
      </c>
      <c r="I72" s="1021">
        <v>84.3</v>
      </c>
      <c r="J72" s="1020">
        <v>-8803108.4499999881</v>
      </c>
      <c r="K72" s="1020">
        <v>344251214.05000001</v>
      </c>
      <c r="L72" s="1022">
        <v>75.400000000000006</v>
      </c>
    </row>
    <row r="74" spans="1:12">
      <c r="A74" s="32" t="s">
        <v>1124</v>
      </c>
    </row>
  </sheetData>
  <mergeCells count="13">
    <mergeCell ref="I3:I4"/>
    <mergeCell ref="J3:J4"/>
    <mergeCell ref="K3:K4"/>
    <mergeCell ref="L3:L4"/>
    <mergeCell ref="D5:E5"/>
    <mergeCell ref="J5:K5"/>
    <mergeCell ref="G3:H3"/>
    <mergeCell ref="G5:H5"/>
    <mergeCell ref="A3:A5"/>
    <mergeCell ref="B3:B5"/>
    <mergeCell ref="C3:C5"/>
    <mergeCell ref="D3:E3"/>
    <mergeCell ref="F3:F4"/>
  </mergeCells>
  <pageMargins left="0.70866141732283472" right="0.31496062992125984" top="0.74803149606299213" bottom="0.55118110236220474" header="0.31496062992125984" footer="0.31496062992125984"/>
  <pageSetup paperSize="9" scale="81" orientation="landscape" r:id="rId1"/>
  <rowBreaks count="1" manualBreakCount="1">
    <brk id="38" max="11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81B8-EE9B-4409-B44F-26470502E257}">
  <dimension ref="A1:K78"/>
  <sheetViews>
    <sheetView view="pageBreakPreview" zoomScaleNormal="100" zoomScaleSheetLayoutView="100" workbookViewId="0">
      <selection activeCell="E16" sqref="E16"/>
    </sheetView>
  </sheetViews>
  <sheetFormatPr defaultColWidth="8.88671875" defaultRowHeight="13.2"/>
  <cols>
    <col min="1" max="2" width="5.33203125" style="899" customWidth="1"/>
    <col min="3" max="3" width="25.109375" style="900" customWidth="1"/>
    <col min="4" max="9" width="14.6640625" style="901" customWidth="1"/>
    <col min="10" max="10" width="5.6640625" style="901" bestFit="1" customWidth="1"/>
    <col min="11" max="11" width="5" style="901" customWidth="1"/>
    <col min="12" max="16384" width="8.88671875" style="901"/>
  </cols>
  <sheetData>
    <row r="1" spans="1:11" ht="34.5" customHeight="1">
      <c r="A1" s="2335" t="s">
        <v>1100</v>
      </c>
      <c r="B1" s="2335"/>
      <c r="C1" s="2335"/>
      <c r="D1" s="2335"/>
      <c r="E1" s="2335"/>
      <c r="F1" s="2335"/>
      <c r="G1" s="2335"/>
      <c r="H1" s="2335"/>
      <c r="I1" s="2335"/>
      <c r="J1" s="2335"/>
    </row>
    <row r="3" spans="1:11" ht="13.2" customHeight="1">
      <c r="A3" s="2252" t="s">
        <v>91</v>
      </c>
      <c r="B3" s="2271" t="s">
        <v>191</v>
      </c>
      <c r="C3" s="2254" t="s">
        <v>1</v>
      </c>
      <c r="D3" s="2256" t="s">
        <v>1134</v>
      </c>
      <c r="E3" s="2257"/>
      <c r="F3" s="2257"/>
      <c r="G3" s="2257"/>
      <c r="H3" s="2257"/>
      <c r="I3" s="2257"/>
      <c r="J3" s="2258" t="s">
        <v>7</v>
      </c>
      <c r="K3" s="902"/>
    </row>
    <row r="4" spans="1:11">
      <c r="A4" s="2253"/>
      <c r="B4" s="2264"/>
      <c r="C4" s="2255"/>
      <c r="D4" s="2260" t="s">
        <v>1062</v>
      </c>
      <c r="E4" s="903" t="s">
        <v>597</v>
      </c>
      <c r="F4" s="2248" t="s">
        <v>1063</v>
      </c>
      <c r="G4" s="2248"/>
      <c r="H4" s="2249" t="s">
        <v>1067</v>
      </c>
      <c r="I4" s="2250" t="s">
        <v>1095</v>
      </c>
      <c r="J4" s="2259"/>
      <c r="K4" s="902"/>
    </row>
    <row r="5" spans="1:11" ht="45" customHeight="1">
      <c r="A5" s="2253"/>
      <c r="B5" s="2264"/>
      <c r="C5" s="2255"/>
      <c r="D5" s="2260"/>
      <c r="E5" s="904" t="s">
        <v>1064</v>
      </c>
      <c r="F5" s="904" t="s">
        <v>95</v>
      </c>
      <c r="G5" s="904" t="s">
        <v>1065</v>
      </c>
      <c r="H5" s="2249"/>
      <c r="I5" s="2250"/>
      <c r="J5" s="2259"/>
      <c r="K5" s="902"/>
    </row>
    <row r="6" spans="1:11">
      <c r="A6" s="2253"/>
      <c r="B6" s="2264"/>
      <c r="C6" s="2255"/>
      <c r="D6" s="2261" t="s">
        <v>97</v>
      </c>
      <c r="E6" s="2262"/>
      <c r="F6" s="2262"/>
      <c r="G6" s="2262"/>
      <c r="H6" s="2262"/>
      <c r="I6" s="2262"/>
      <c r="J6" s="905" t="s">
        <v>188</v>
      </c>
      <c r="K6" s="906"/>
    </row>
    <row r="7" spans="1:11">
      <c r="A7" s="913" t="s">
        <v>10</v>
      </c>
      <c r="B7" s="923" t="s">
        <v>11</v>
      </c>
      <c r="C7" s="921" t="s">
        <v>12</v>
      </c>
      <c r="D7" s="922" t="s">
        <v>13</v>
      </c>
      <c r="E7" s="923" t="s">
        <v>14</v>
      </c>
      <c r="F7" s="923" t="s">
        <v>15</v>
      </c>
      <c r="G7" s="923" t="s">
        <v>16</v>
      </c>
      <c r="H7" s="923" t="s">
        <v>17</v>
      </c>
      <c r="I7" s="923" t="s">
        <v>98</v>
      </c>
      <c r="J7" s="921" t="s">
        <v>159</v>
      </c>
      <c r="K7" s="899"/>
    </row>
    <row r="8" spans="1:11">
      <c r="A8" s="918"/>
      <c r="B8" s="1002"/>
      <c r="C8" s="924" t="s">
        <v>99</v>
      </c>
      <c r="D8" s="925">
        <v>31358180126</v>
      </c>
      <c r="E8" s="981">
        <v>886251411.88682604</v>
      </c>
      <c r="F8" s="981">
        <v>501252565.84999996</v>
      </c>
      <c r="G8" s="981">
        <v>227706882.52000001</v>
      </c>
      <c r="H8" s="981">
        <v>1368196370</v>
      </c>
      <c r="I8" s="981">
        <v>33455335944.370007</v>
      </c>
      <c r="J8" s="926">
        <v>2.8</v>
      </c>
      <c r="K8" s="908"/>
    </row>
    <row r="9" spans="1:11">
      <c r="A9" s="964">
        <v>2</v>
      </c>
      <c r="B9" s="958">
        <v>61</v>
      </c>
      <c r="C9" s="852" t="s">
        <v>500</v>
      </c>
      <c r="D9" s="927">
        <v>218204953</v>
      </c>
      <c r="E9" s="910">
        <v>4749246.4804774653</v>
      </c>
      <c r="F9" s="910">
        <v>6789847.2300000004</v>
      </c>
      <c r="G9" s="910">
        <v>593049.59999999998</v>
      </c>
      <c r="H9" s="910">
        <v>8705989</v>
      </c>
      <c r="I9" s="910">
        <v>234293838.82999998</v>
      </c>
      <c r="J9" s="911">
        <v>2.2000000000000002</v>
      </c>
      <c r="K9" s="912"/>
    </row>
    <row r="10" spans="1:11">
      <c r="A10" s="964">
        <v>2</v>
      </c>
      <c r="B10" s="958">
        <v>62</v>
      </c>
      <c r="C10" s="852" t="s">
        <v>501</v>
      </c>
      <c r="D10" s="927">
        <v>241455254</v>
      </c>
      <c r="E10" s="910">
        <v>6986475.9538658494</v>
      </c>
      <c r="F10" s="910">
        <v>4003355.64</v>
      </c>
      <c r="G10" s="910">
        <v>194160</v>
      </c>
      <c r="H10" s="910">
        <v>16369960</v>
      </c>
      <c r="I10" s="910">
        <v>262022729.63999999</v>
      </c>
      <c r="J10" s="911">
        <v>2.9</v>
      </c>
    </row>
    <row r="11" spans="1:11">
      <c r="A11" s="964">
        <v>2</v>
      </c>
      <c r="B11" s="958">
        <v>64</v>
      </c>
      <c r="C11" s="852" t="s">
        <v>502</v>
      </c>
      <c r="D11" s="927">
        <v>1424488390</v>
      </c>
      <c r="E11" s="910">
        <v>46467774.093311377</v>
      </c>
      <c r="F11" s="910">
        <v>30012919.859999999</v>
      </c>
      <c r="G11" s="910">
        <v>3962095.05</v>
      </c>
      <c r="H11" s="910">
        <v>105329468</v>
      </c>
      <c r="I11" s="910">
        <v>1563792872.9099998</v>
      </c>
      <c r="J11" s="911">
        <v>3.3</v>
      </c>
    </row>
    <row r="12" spans="1:11">
      <c r="A12" s="964">
        <v>2</v>
      </c>
      <c r="B12" s="958">
        <v>65</v>
      </c>
      <c r="C12" s="852" t="s">
        <v>503</v>
      </c>
      <c r="D12" s="927">
        <v>213120621</v>
      </c>
      <c r="E12" s="910">
        <v>5886881.7483391073</v>
      </c>
      <c r="F12" s="910">
        <v>4283850.55</v>
      </c>
      <c r="G12" s="910">
        <v>406768.1</v>
      </c>
      <c r="H12" s="910">
        <v>7065731</v>
      </c>
      <c r="I12" s="910">
        <v>224876970.65000001</v>
      </c>
      <c r="J12" s="911">
        <v>2.8</v>
      </c>
    </row>
    <row r="13" spans="1:11">
      <c r="A13" s="964">
        <v>4</v>
      </c>
      <c r="B13" s="958">
        <v>61</v>
      </c>
      <c r="C13" s="852" t="s">
        <v>504</v>
      </c>
      <c r="D13" s="927">
        <v>808468939</v>
      </c>
      <c r="E13" s="910">
        <v>22521714.86505213</v>
      </c>
      <c r="F13" s="910">
        <v>23541097.309999999</v>
      </c>
      <c r="G13" s="910">
        <v>4639018.0199999996</v>
      </c>
      <c r="H13" s="910">
        <v>42305765</v>
      </c>
      <c r="I13" s="910">
        <v>878954819.32999992</v>
      </c>
      <c r="J13" s="911">
        <v>2.8</v>
      </c>
    </row>
    <row r="14" spans="1:11">
      <c r="A14" s="964">
        <v>4</v>
      </c>
      <c r="B14" s="958">
        <v>62</v>
      </c>
      <c r="C14" s="852" t="s">
        <v>505</v>
      </c>
      <c r="D14" s="927">
        <v>280966714</v>
      </c>
      <c r="E14" s="910">
        <v>6791653.6641938472</v>
      </c>
      <c r="F14" s="910">
        <v>2699727.23</v>
      </c>
      <c r="G14" s="910">
        <v>7699160.0899999999</v>
      </c>
      <c r="H14" s="910">
        <v>5657509</v>
      </c>
      <c r="I14" s="910">
        <v>297023110.31999999</v>
      </c>
      <c r="J14" s="911">
        <v>2.4</v>
      </c>
    </row>
    <row r="15" spans="1:11">
      <c r="A15" s="964">
        <v>4</v>
      </c>
      <c r="B15" s="958">
        <v>63</v>
      </c>
      <c r="C15" s="852" t="s">
        <v>506</v>
      </c>
      <c r="D15" s="927">
        <v>497654869</v>
      </c>
      <c r="E15" s="910">
        <v>14381839.295508638</v>
      </c>
      <c r="F15" s="910">
        <v>11154394.029999999</v>
      </c>
      <c r="G15" s="910">
        <v>7889352.5</v>
      </c>
      <c r="H15" s="910">
        <v>17903582</v>
      </c>
      <c r="I15" s="910">
        <v>534602197.52999997</v>
      </c>
      <c r="J15" s="911">
        <v>2.9</v>
      </c>
    </row>
    <row r="16" spans="1:11">
      <c r="A16" s="964">
        <v>4</v>
      </c>
      <c r="B16" s="958">
        <v>64</v>
      </c>
      <c r="C16" s="852" t="s">
        <v>507</v>
      </c>
      <c r="D16" s="927">
        <v>263663048</v>
      </c>
      <c r="E16" s="910">
        <v>6191957.4045260735</v>
      </c>
      <c r="F16" s="910">
        <v>3459770.34</v>
      </c>
      <c r="G16" s="910">
        <v>307349.15999999997</v>
      </c>
      <c r="H16" s="910">
        <v>4100773</v>
      </c>
      <c r="I16" s="910">
        <v>271530940.5</v>
      </c>
      <c r="J16" s="911">
        <v>2.2999999999999998</v>
      </c>
    </row>
    <row r="17" spans="1:10">
      <c r="A17" s="964">
        <v>6</v>
      </c>
      <c r="B17" s="958">
        <v>61</v>
      </c>
      <c r="C17" s="852" t="s">
        <v>508</v>
      </c>
      <c r="D17" s="927">
        <v>182936655</v>
      </c>
      <c r="E17" s="910">
        <v>5297076.5112838969</v>
      </c>
      <c r="F17" s="910">
        <v>1874571.33</v>
      </c>
      <c r="G17" s="910">
        <v>2034050</v>
      </c>
      <c r="H17" s="910">
        <v>3076465</v>
      </c>
      <c r="I17" s="910">
        <v>189921741.33000001</v>
      </c>
      <c r="J17" s="911">
        <v>2.9</v>
      </c>
    </row>
    <row r="18" spans="1:10">
      <c r="A18" s="964">
        <v>6</v>
      </c>
      <c r="B18" s="958">
        <v>62</v>
      </c>
      <c r="C18" s="852" t="s">
        <v>509</v>
      </c>
      <c r="D18" s="927">
        <v>185629709</v>
      </c>
      <c r="E18" s="910">
        <v>4762558.6040905947</v>
      </c>
      <c r="F18" s="910">
        <v>5240216.58</v>
      </c>
      <c r="G18" s="910">
        <v>281696.8</v>
      </c>
      <c r="H18" s="910">
        <v>3053291</v>
      </c>
      <c r="I18" s="910">
        <v>194204913.38000003</v>
      </c>
      <c r="J18" s="911">
        <v>2.6</v>
      </c>
    </row>
    <row r="19" spans="1:10">
      <c r="A19" s="964">
        <v>6</v>
      </c>
      <c r="B19" s="958">
        <v>63</v>
      </c>
      <c r="C19" s="852" t="s">
        <v>510</v>
      </c>
      <c r="D19" s="927">
        <v>874199330</v>
      </c>
      <c r="E19" s="910">
        <v>24715153.23127069</v>
      </c>
      <c r="F19" s="910">
        <v>11460709.449999999</v>
      </c>
      <c r="G19" s="910">
        <v>1014394.44</v>
      </c>
      <c r="H19" s="910">
        <v>28552629</v>
      </c>
      <c r="I19" s="910">
        <v>915227062.8900001</v>
      </c>
      <c r="J19" s="911">
        <v>2.8</v>
      </c>
    </row>
    <row r="20" spans="1:10">
      <c r="A20" s="964">
        <v>6</v>
      </c>
      <c r="B20" s="958">
        <v>64</v>
      </c>
      <c r="C20" s="852" t="s">
        <v>511</v>
      </c>
      <c r="D20" s="927">
        <v>229162006</v>
      </c>
      <c r="E20" s="910">
        <v>4532060.0834100451</v>
      </c>
      <c r="F20" s="910">
        <v>3781946.75</v>
      </c>
      <c r="G20" s="910">
        <v>153033</v>
      </c>
      <c r="H20" s="910">
        <v>3910953</v>
      </c>
      <c r="I20" s="910">
        <v>237007938.75</v>
      </c>
      <c r="J20" s="911">
        <v>2</v>
      </c>
    </row>
    <row r="21" spans="1:10">
      <c r="A21" s="964">
        <v>8</v>
      </c>
      <c r="B21" s="958">
        <v>61</v>
      </c>
      <c r="C21" s="852" t="s">
        <v>512</v>
      </c>
      <c r="D21" s="927">
        <v>328293731</v>
      </c>
      <c r="E21" s="910">
        <v>8630365.901942946</v>
      </c>
      <c r="F21" s="910">
        <v>3668115.4</v>
      </c>
      <c r="G21" s="910">
        <v>14126700.25</v>
      </c>
      <c r="H21" s="910">
        <v>20398818</v>
      </c>
      <c r="I21" s="910">
        <v>366487364.64999998</v>
      </c>
      <c r="J21" s="911">
        <v>2.6</v>
      </c>
    </row>
    <row r="22" spans="1:10">
      <c r="A22" s="964">
        <v>8</v>
      </c>
      <c r="B22" s="958">
        <v>62</v>
      </c>
      <c r="C22" s="852" t="s">
        <v>513</v>
      </c>
      <c r="D22" s="927">
        <v>331644041</v>
      </c>
      <c r="E22" s="910">
        <v>11150248.676929582</v>
      </c>
      <c r="F22" s="910">
        <v>8546499.4000000004</v>
      </c>
      <c r="G22" s="910">
        <v>3107280.1</v>
      </c>
      <c r="H22" s="910">
        <v>22238377</v>
      </c>
      <c r="I22" s="910">
        <v>365536197.5</v>
      </c>
      <c r="J22" s="911">
        <v>3.4</v>
      </c>
    </row>
    <row r="23" spans="1:10">
      <c r="A23" s="907">
        <v>10</v>
      </c>
      <c r="B23" s="958">
        <v>61</v>
      </c>
      <c r="C23" s="852" t="s">
        <v>514</v>
      </c>
      <c r="D23" s="927">
        <v>1244798988</v>
      </c>
      <c r="E23" s="910">
        <v>40143562.848684691</v>
      </c>
      <c r="F23" s="910">
        <v>27839067.300000001</v>
      </c>
      <c r="G23" s="910">
        <v>1987326.05</v>
      </c>
      <c r="H23" s="910">
        <v>94172971</v>
      </c>
      <c r="I23" s="910">
        <v>1368798352.3499999</v>
      </c>
      <c r="J23" s="911">
        <v>3.2</v>
      </c>
    </row>
    <row r="24" spans="1:10">
      <c r="A24" s="907">
        <v>10</v>
      </c>
      <c r="B24" s="958">
        <v>62</v>
      </c>
      <c r="C24" s="852" t="s">
        <v>515</v>
      </c>
      <c r="D24" s="927">
        <v>219787069</v>
      </c>
      <c r="E24" s="910">
        <v>5120631.7269862164</v>
      </c>
      <c r="F24" s="910">
        <v>2340584.11</v>
      </c>
      <c r="G24" s="910">
        <v>222045.16</v>
      </c>
      <c r="H24" s="910">
        <v>13442154</v>
      </c>
      <c r="I24" s="910">
        <v>235791852.27000001</v>
      </c>
      <c r="J24" s="911">
        <v>2.2999999999999998</v>
      </c>
    </row>
    <row r="25" spans="1:10">
      <c r="A25" s="907">
        <v>10</v>
      </c>
      <c r="B25" s="958">
        <v>63</v>
      </c>
      <c r="C25" s="852" t="s">
        <v>516</v>
      </c>
      <c r="D25" s="927">
        <v>144326411</v>
      </c>
      <c r="E25" s="910">
        <v>3803121.7180274338</v>
      </c>
      <c r="F25" s="910">
        <v>4262526.57</v>
      </c>
      <c r="G25" s="910">
        <v>213447.51</v>
      </c>
      <c r="H25" s="910">
        <v>3951457</v>
      </c>
      <c r="I25" s="910">
        <v>152753842.07999998</v>
      </c>
      <c r="J25" s="911">
        <v>2.6</v>
      </c>
    </row>
    <row r="26" spans="1:10">
      <c r="A26" s="907">
        <v>12</v>
      </c>
      <c r="B26" s="958">
        <v>61</v>
      </c>
      <c r="C26" s="852" t="s">
        <v>517</v>
      </c>
      <c r="D26" s="927">
        <v>1749282488</v>
      </c>
      <c r="E26" s="910">
        <v>57839381.556627348</v>
      </c>
      <c r="F26" s="910">
        <v>16000998.27</v>
      </c>
      <c r="G26" s="910">
        <v>597224</v>
      </c>
      <c r="H26" s="910">
        <v>113283011</v>
      </c>
      <c r="I26" s="910">
        <v>1879163721.27</v>
      </c>
      <c r="J26" s="911">
        <v>3.3</v>
      </c>
    </row>
    <row r="27" spans="1:10">
      <c r="A27" s="907">
        <v>12</v>
      </c>
      <c r="B27" s="958">
        <v>62</v>
      </c>
      <c r="C27" s="852" t="s">
        <v>518</v>
      </c>
      <c r="D27" s="927">
        <v>294879499</v>
      </c>
      <c r="E27" s="910">
        <v>7399581.0882100808</v>
      </c>
      <c r="F27" s="910">
        <v>5004948.9000000004</v>
      </c>
      <c r="G27" s="910">
        <v>0</v>
      </c>
      <c r="H27" s="910">
        <v>6116920</v>
      </c>
      <c r="I27" s="910">
        <v>306001367.89999998</v>
      </c>
      <c r="J27" s="911">
        <v>2.5</v>
      </c>
    </row>
    <row r="28" spans="1:10">
      <c r="A28" s="907">
        <v>12</v>
      </c>
      <c r="B28" s="958">
        <v>63</v>
      </c>
      <c r="C28" s="852" t="s">
        <v>519</v>
      </c>
      <c r="D28" s="927">
        <v>337498696</v>
      </c>
      <c r="E28" s="910">
        <v>7613692.6963001704</v>
      </c>
      <c r="F28" s="910">
        <v>3763386.38</v>
      </c>
      <c r="G28" s="910">
        <v>0</v>
      </c>
      <c r="H28" s="910">
        <v>6207458</v>
      </c>
      <c r="I28" s="910">
        <v>347469540.38</v>
      </c>
      <c r="J28" s="911">
        <v>2.2999999999999998</v>
      </c>
    </row>
    <row r="29" spans="1:10">
      <c r="A29" s="907">
        <v>14</v>
      </c>
      <c r="B29" s="958">
        <v>61</v>
      </c>
      <c r="C29" s="852" t="s">
        <v>520</v>
      </c>
      <c r="D29" s="927">
        <v>180831828</v>
      </c>
      <c r="E29" s="910">
        <v>5015136.7398448167</v>
      </c>
      <c r="F29" s="910">
        <v>3084558.87</v>
      </c>
      <c r="G29" s="910">
        <v>145758.04999999999</v>
      </c>
      <c r="H29" s="910">
        <v>2591022</v>
      </c>
      <c r="I29" s="910">
        <v>186653166.92000002</v>
      </c>
      <c r="J29" s="911">
        <v>2.8</v>
      </c>
    </row>
    <row r="30" spans="1:10">
      <c r="A30" s="907">
        <v>14</v>
      </c>
      <c r="B30" s="958">
        <v>62</v>
      </c>
      <c r="C30" s="852" t="s">
        <v>521</v>
      </c>
      <c r="D30" s="927">
        <v>344587391</v>
      </c>
      <c r="E30" s="910">
        <v>8764734.7827657685</v>
      </c>
      <c r="F30" s="910">
        <v>4731737.84</v>
      </c>
      <c r="G30" s="910">
        <v>226730</v>
      </c>
      <c r="H30" s="910">
        <v>7302725</v>
      </c>
      <c r="I30" s="910">
        <v>356848583.83999997</v>
      </c>
      <c r="J30" s="911">
        <v>2.5</v>
      </c>
    </row>
    <row r="31" spans="1:10">
      <c r="A31" s="907">
        <v>14</v>
      </c>
      <c r="B31" s="958">
        <v>63</v>
      </c>
      <c r="C31" s="852" t="s">
        <v>522</v>
      </c>
      <c r="D31" s="927">
        <v>613566942</v>
      </c>
      <c r="E31" s="910">
        <v>14139983.226470783</v>
      </c>
      <c r="F31" s="910">
        <v>5891898.2699999996</v>
      </c>
      <c r="G31" s="910">
        <v>1436144.4</v>
      </c>
      <c r="H31" s="910">
        <v>11695255</v>
      </c>
      <c r="I31" s="910">
        <v>632590239.66999996</v>
      </c>
      <c r="J31" s="911">
        <v>2.2999999999999998</v>
      </c>
    </row>
    <row r="32" spans="1:10">
      <c r="A32" s="907">
        <v>14</v>
      </c>
      <c r="B32" s="958">
        <v>64</v>
      </c>
      <c r="C32" s="852" t="s">
        <v>523</v>
      </c>
      <c r="D32" s="927">
        <v>270016017</v>
      </c>
      <c r="E32" s="910">
        <v>7138361.757382608</v>
      </c>
      <c r="F32" s="910">
        <v>4835527.6500000004</v>
      </c>
      <c r="G32" s="910">
        <v>924084.72</v>
      </c>
      <c r="H32" s="910">
        <v>7536127</v>
      </c>
      <c r="I32" s="910">
        <v>283311756.37</v>
      </c>
      <c r="J32" s="911">
        <v>2.6</v>
      </c>
    </row>
    <row r="33" spans="1:10">
      <c r="A33" s="907">
        <v>14</v>
      </c>
      <c r="B33" s="958">
        <v>65</v>
      </c>
      <c r="C33" s="852" t="s">
        <v>524</v>
      </c>
      <c r="D33" s="927">
        <v>4705147933</v>
      </c>
      <c r="E33" s="910">
        <v>133479238.44924007</v>
      </c>
      <c r="F33" s="910">
        <v>50613406.719999999</v>
      </c>
      <c r="G33" s="910">
        <v>74515050.560000002</v>
      </c>
      <c r="H33" s="910">
        <v>211299856</v>
      </c>
      <c r="I33" s="910">
        <v>5041576246.2800007</v>
      </c>
      <c r="J33" s="911">
        <v>2.8</v>
      </c>
    </row>
    <row r="34" spans="1:10">
      <c r="A34" s="907">
        <v>16</v>
      </c>
      <c r="B34" s="958">
        <v>61</v>
      </c>
      <c r="C34" s="852" t="s">
        <v>525</v>
      </c>
      <c r="D34" s="927">
        <v>373443158</v>
      </c>
      <c r="E34" s="910">
        <v>9069964.9667022042</v>
      </c>
      <c r="F34" s="910">
        <v>3197114.15</v>
      </c>
      <c r="G34" s="910">
        <v>6685347.7699999996</v>
      </c>
      <c r="H34" s="910">
        <v>22517888</v>
      </c>
      <c r="I34" s="910">
        <v>405843507.91999996</v>
      </c>
      <c r="J34" s="911">
        <v>2.4</v>
      </c>
    </row>
    <row r="35" spans="1:10">
      <c r="A35" s="907">
        <v>18</v>
      </c>
      <c r="B35" s="958">
        <v>61</v>
      </c>
      <c r="C35" s="852" t="s">
        <v>526</v>
      </c>
      <c r="D35" s="927">
        <v>176571893</v>
      </c>
      <c r="E35" s="910">
        <v>3840367.1060805055</v>
      </c>
      <c r="F35" s="910">
        <v>2853159.25</v>
      </c>
      <c r="G35" s="910">
        <v>4376543.3099999996</v>
      </c>
      <c r="H35" s="910">
        <v>3009111</v>
      </c>
      <c r="I35" s="910">
        <v>186810706.56</v>
      </c>
      <c r="J35" s="911">
        <v>2.2000000000000002</v>
      </c>
    </row>
    <row r="36" spans="1:10">
      <c r="A36" s="907">
        <v>18</v>
      </c>
      <c r="B36" s="958">
        <v>62</v>
      </c>
      <c r="C36" s="852" t="s">
        <v>527</v>
      </c>
      <c r="D36" s="927">
        <v>187855581</v>
      </c>
      <c r="E36" s="910">
        <v>4387202.6401829673</v>
      </c>
      <c r="F36" s="910">
        <v>3188416.48</v>
      </c>
      <c r="G36" s="910">
        <v>0</v>
      </c>
      <c r="H36" s="910">
        <v>4466966</v>
      </c>
      <c r="I36" s="910">
        <v>195510963.47999999</v>
      </c>
      <c r="J36" s="911">
        <v>2.2999999999999998</v>
      </c>
    </row>
    <row r="37" spans="1:10">
      <c r="A37" s="907">
        <v>18</v>
      </c>
      <c r="B37" s="958">
        <v>63</v>
      </c>
      <c r="C37" s="852" t="s">
        <v>528</v>
      </c>
      <c r="D37" s="927">
        <v>663210209</v>
      </c>
      <c r="E37" s="910">
        <v>17609391.756697752</v>
      </c>
      <c r="F37" s="910">
        <v>21317767.32</v>
      </c>
      <c r="G37" s="910">
        <v>344906.82</v>
      </c>
      <c r="H37" s="910">
        <v>22507914</v>
      </c>
      <c r="I37" s="910">
        <v>707380797.1400001</v>
      </c>
      <c r="J37" s="911">
        <v>2.7</v>
      </c>
    </row>
    <row r="38" spans="1:10">
      <c r="A38" s="907">
        <v>18</v>
      </c>
      <c r="B38" s="958">
        <v>64</v>
      </c>
      <c r="C38" s="852" t="s">
        <v>529</v>
      </c>
      <c r="D38" s="927">
        <v>136428950</v>
      </c>
      <c r="E38" s="910">
        <v>2853150.8323452221</v>
      </c>
      <c r="F38" s="910">
        <v>2228651.14</v>
      </c>
      <c r="G38" s="910">
        <v>2429166.36</v>
      </c>
      <c r="H38" s="910">
        <v>3700618</v>
      </c>
      <c r="I38" s="910">
        <v>144787385.5</v>
      </c>
      <c r="J38" s="911">
        <v>2.1</v>
      </c>
    </row>
    <row r="39" spans="1:10">
      <c r="A39" s="907">
        <v>20</v>
      </c>
      <c r="B39" s="958">
        <v>61</v>
      </c>
      <c r="C39" s="852" t="s">
        <v>530</v>
      </c>
      <c r="D39" s="927">
        <v>898275918</v>
      </c>
      <c r="E39" s="910">
        <v>26522933.173085578</v>
      </c>
      <c r="F39" s="910">
        <v>11354991.57</v>
      </c>
      <c r="G39" s="910">
        <v>7647368.2699999996</v>
      </c>
      <c r="H39" s="910">
        <v>14515435</v>
      </c>
      <c r="I39" s="910">
        <v>931793712.84000003</v>
      </c>
      <c r="J39" s="911">
        <v>3</v>
      </c>
    </row>
    <row r="40" spans="1:10">
      <c r="A40" s="907">
        <v>20</v>
      </c>
      <c r="B40" s="958">
        <v>62</v>
      </c>
      <c r="C40" s="852" t="s">
        <v>531</v>
      </c>
      <c r="D40" s="927">
        <v>180888444</v>
      </c>
      <c r="E40" s="910">
        <v>4560750.1784878587</v>
      </c>
      <c r="F40" s="910">
        <v>1686422.53</v>
      </c>
      <c r="G40" s="910">
        <v>4742648.09</v>
      </c>
      <c r="H40" s="910">
        <v>3059400</v>
      </c>
      <c r="I40" s="910">
        <v>190376914.62</v>
      </c>
      <c r="J40" s="911">
        <v>2.5</v>
      </c>
    </row>
    <row r="41" spans="1:10">
      <c r="A41" s="907">
        <v>20</v>
      </c>
      <c r="B41" s="958">
        <v>63</v>
      </c>
      <c r="C41" s="852" t="s">
        <v>532</v>
      </c>
      <c r="D41" s="927">
        <v>193937484</v>
      </c>
      <c r="E41" s="910">
        <v>6291399.3965048799</v>
      </c>
      <c r="F41" s="910">
        <v>4673550.67</v>
      </c>
      <c r="G41" s="910">
        <v>130485.42</v>
      </c>
      <c r="H41" s="910">
        <v>4034083</v>
      </c>
      <c r="I41" s="910">
        <v>202775603.08999997</v>
      </c>
      <c r="J41" s="911">
        <v>3.2</v>
      </c>
    </row>
    <row r="42" spans="1:10">
      <c r="A42" s="907">
        <v>22</v>
      </c>
      <c r="B42" s="958">
        <v>61</v>
      </c>
      <c r="C42" s="852" t="s">
        <v>533</v>
      </c>
      <c r="D42" s="927">
        <v>1097096493</v>
      </c>
      <c r="E42" s="910">
        <v>32566069.080954511</v>
      </c>
      <c r="F42" s="910">
        <v>13673460.220000001</v>
      </c>
      <c r="G42" s="910">
        <v>5533790.2000000002</v>
      </c>
      <c r="H42" s="910">
        <v>55385822</v>
      </c>
      <c r="I42" s="910">
        <v>1171689565.4200001</v>
      </c>
      <c r="J42" s="911">
        <v>3</v>
      </c>
    </row>
    <row r="43" spans="1:10">
      <c r="A43" s="907">
        <v>22</v>
      </c>
      <c r="B43" s="958">
        <v>62</v>
      </c>
      <c r="C43" s="852" t="s">
        <v>534</v>
      </c>
      <c r="D43" s="927">
        <v>492986630</v>
      </c>
      <c r="E43" s="910">
        <v>15316982.08293614</v>
      </c>
      <c r="F43" s="910">
        <v>11704999.6</v>
      </c>
      <c r="G43" s="910">
        <v>0</v>
      </c>
      <c r="H43" s="910">
        <v>25824191</v>
      </c>
      <c r="I43" s="910">
        <v>530515820.60000002</v>
      </c>
      <c r="J43" s="911">
        <v>3.1</v>
      </c>
    </row>
    <row r="44" spans="1:10">
      <c r="A44" s="907">
        <v>22</v>
      </c>
      <c r="B44" s="958">
        <v>63</v>
      </c>
      <c r="C44" s="852" t="s">
        <v>535</v>
      </c>
      <c r="D44" s="927">
        <v>256298285</v>
      </c>
      <c r="E44" s="910">
        <v>6347648.0542639708</v>
      </c>
      <c r="F44" s="910">
        <v>4451678.95</v>
      </c>
      <c r="G44" s="910">
        <v>71020.89</v>
      </c>
      <c r="H44" s="910">
        <v>13458740</v>
      </c>
      <c r="I44" s="910">
        <v>274279724.83999997</v>
      </c>
      <c r="J44" s="911">
        <v>2.5</v>
      </c>
    </row>
    <row r="45" spans="1:10">
      <c r="A45" s="907">
        <v>22</v>
      </c>
      <c r="B45" s="958">
        <v>64</v>
      </c>
      <c r="C45" s="852" t="s">
        <v>536</v>
      </c>
      <c r="D45" s="927">
        <v>67692800</v>
      </c>
      <c r="E45" s="910">
        <v>1545735.8188303069</v>
      </c>
      <c r="F45" s="910">
        <v>2425198.5699999998</v>
      </c>
      <c r="G45" s="910">
        <v>0</v>
      </c>
      <c r="H45" s="910">
        <v>4149477</v>
      </c>
      <c r="I45" s="910">
        <v>74267475.569999993</v>
      </c>
      <c r="J45" s="911">
        <v>2.2999999999999998</v>
      </c>
    </row>
    <row r="46" spans="1:10">
      <c r="A46" s="907">
        <v>24</v>
      </c>
      <c r="B46" s="958">
        <v>61</v>
      </c>
      <c r="C46" s="852" t="s">
        <v>537</v>
      </c>
      <c r="D46" s="927">
        <v>528208746</v>
      </c>
      <c r="E46" s="910">
        <v>12918471.423919896</v>
      </c>
      <c r="F46" s="910">
        <v>6263143.7699999996</v>
      </c>
      <c r="G46" s="910">
        <v>100000</v>
      </c>
      <c r="H46" s="910">
        <v>22741732</v>
      </c>
      <c r="I46" s="910">
        <v>557313621.76999998</v>
      </c>
      <c r="J46" s="911">
        <v>2.4</v>
      </c>
    </row>
    <row r="47" spans="1:10">
      <c r="A47" s="907">
        <v>24</v>
      </c>
      <c r="B47" s="958">
        <v>62</v>
      </c>
      <c r="C47" s="852" t="s">
        <v>538</v>
      </c>
      <c r="D47" s="927">
        <v>312962196</v>
      </c>
      <c r="E47" s="910">
        <v>10607619.104467992</v>
      </c>
      <c r="F47" s="910">
        <v>2436468.73</v>
      </c>
      <c r="G47" s="910">
        <v>4157096.53</v>
      </c>
      <c r="H47" s="910">
        <v>6868777</v>
      </c>
      <c r="I47" s="910">
        <v>326424538.25999999</v>
      </c>
      <c r="J47" s="911">
        <v>3.4</v>
      </c>
    </row>
    <row r="48" spans="1:10">
      <c r="A48" s="907">
        <v>24</v>
      </c>
      <c r="B48" s="958">
        <v>63</v>
      </c>
      <c r="C48" s="852" t="s">
        <v>539</v>
      </c>
      <c r="D48" s="927">
        <v>274947694</v>
      </c>
      <c r="E48" s="910">
        <v>6895491.0522935055</v>
      </c>
      <c r="F48" s="910">
        <v>2376106.46</v>
      </c>
      <c r="G48" s="910">
        <v>513571.94</v>
      </c>
      <c r="H48" s="910">
        <v>9488653</v>
      </c>
      <c r="I48" s="910">
        <v>287326025.39999998</v>
      </c>
      <c r="J48" s="911">
        <v>2.5</v>
      </c>
    </row>
    <row r="49" spans="1:10">
      <c r="A49" s="907">
        <v>24</v>
      </c>
      <c r="B49" s="958">
        <v>64</v>
      </c>
      <c r="C49" s="852" t="s">
        <v>540</v>
      </c>
      <c r="D49" s="927">
        <v>581570026</v>
      </c>
      <c r="E49" s="910">
        <v>13062275.480143026</v>
      </c>
      <c r="F49" s="910">
        <v>5712210.4699999997</v>
      </c>
      <c r="G49" s="910">
        <v>955120.62</v>
      </c>
      <c r="H49" s="910">
        <v>24449124</v>
      </c>
      <c r="I49" s="910">
        <v>612686481.09000003</v>
      </c>
      <c r="J49" s="911">
        <v>2.2000000000000002</v>
      </c>
    </row>
    <row r="50" spans="1:10">
      <c r="A50" s="907">
        <v>24</v>
      </c>
      <c r="B50" s="958">
        <v>65</v>
      </c>
      <c r="C50" s="852" t="s">
        <v>541</v>
      </c>
      <c r="D50" s="927">
        <v>265511185</v>
      </c>
      <c r="E50" s="910">
        <v>6995780.6099984795</v>
      </c>
      <c r="F50" s="910">
        <v>2604193.41</v>
      </c>
      <c r="G50" s="910">
        <v>7333274.0499999998</v>
      </c>
      <c r="H50" s="910">
        <v>7724592</v>
      </c>
      <c r="I50" s="910">
        <v>283173244.45999998</v>
      </c>
      <c r="J50" s="911">
        <v>2.6</v>
      </c>
    </row>
    <row r="51" spans="1:10">
      <c r="A51" s="907">
        <v>24</v>
      </c>
      <c r="B51" s="958">
        <v>66</v>
      </c>
      <c r="C51" s="852" t="s">
        <v>542</v>
      </c>
      <c r="D51" s="927">
        <v>420381236</v>
      </c>
      <c r="E51" s="910">
        <v>11794804.818120735</v>
      </c>
      <c r="F51" s="910">
        <v>7285661.7699999996</v>
      </c>
      <c r="G51" s="910">
        <v>3700417.77</v>
      </c>
      <c r="H51" s="910">
        <v>20212932</v>
      </c>
      <c r="I51" s="910">
        <v>451580247.53999996</v>
      </c>
      <c r="J51" s="911">
        <v>2.8</v>
      </c>
    </row>
    <row r="52" spans="1:10">
      <c r="A52" s="907">
        <v>24</v>
      </c>
      <c r="B52" s="958">
        <v>67</v>
      </c>
      <c r="C52" s="852" t="s">
        <v>543</v>
      </c>
      <c r="D52" s="927">
        <v>214317485</v>
      </c>
      <c r="E52" s="910">
        <v>6038470.4693155531</v>
      </c>
      <c r="F52" s="910">
        <v>11579653.640000001</v>
      </c>
      <c r="G52" s="910">
        <v>1445098.74</v>
      </c>
      <c r="H52" s="910">
        <v>3200598</v>
      </c>
      <c r="I52" s="910">
        <v>230542835.38</v>
      </c>
      <c r="J52" s="911">
        <v>2.8</v>
      </c>
    </row>
    <row r="53" spans="1:10">
      <c r="A53" s="907">
        <v>24</v>
      </c>
      <c r="B53" s="958">
        <v>68</v>
      </c>
      <c r="C53" s="852" t="s">
        <v>544</v>
      </c>
      <c r="D53" s="927">
        <v>191371201</v>
      </c>
      <c r="E53" s="910">
        <v>6288432.4163059844</v>
      </c>
      <c r="F53" s="910">
        <v>1946843.44</v>
      </c>
      <c r="G53" s="910">
        <v>0</v>
      </c>
      <c r="H53" s="910">
        <v>4238154</v>
      </c>
      <c r="I53" s="910">
        <v>197556198.44</v>
      </c>
      <c r="J53" s="911">
        <v>3.3</v>
      </c>
    </row>
    <row r="54" spans="1:10">
      <c r="A54" s="907">
        <v>24</v>
      </c>
      <c r="B54" s="958">
        <v>69</v>
      </c>
      <c r="C54" s="852" t="s">
        <v>545</v>
      </c>
      <c r="D54" s="927">
        <v>683436530</v>
      </c>
      <c r="E54" s="910">
        <v>18556363.283092465</v>
      </c>
      <c r="F54" s="910">
        <v>18744003.73</v>
      </c>
      <c r="G54" s="910">
        <v>5692054.7800000003</v>
      </c>
      <c r="H54" s="910">
        <v>39560265</v>
      </c>
      <c r="I54" s="910">
        <v>747432853.50999999</v>
      </c>
      <c r="J54" s="911">
        <v>2.7</v>
      </c>
    </row>
    <row r="55" spans="1:10">
      <c r="A55" s="907">
        <v>24</v>
      </c>
      <c r="B55" s="958">
        <v>70</v>
      </c>
      <c r="C55" s="852" t="s">
        <v>546</v>
      </c>
      <c r="D55" s="927">
        <v>135709584</v>
      </c>
      <c r="E55" s="910">
        <v>5443077.0654037083</v>
      </c>
      <c r="F55" s="910">
        <v>5635082.0099999998</v>
      </c>
      <c r="G55" s="910">
        <v>0</v>
      </c>
      <c r="H55" s="910">
        <v>3417163</v>
      </c>
      <c r="I55" s="910">
        <v>144761829.00999999</v>
      </c>
      <c r="J55" s="911">
        <v>4</v>
      </c>
    </row>
    <row r="56" spans="1:10">
      <c r="A56" s="907">
        <v>24</v>
      </c>
      <c r="B56" s="958">
        <v>71</v>
      </c>
      <c r="C56" s="852" t="s">
        <v>547</v>
      </c>
      <c r="D56" s="927">
        <v>114061741</v>
      </c>
      <c r="E56" s="910">
        <v>3573364.2105463329</v>
      </c>
      <c r="F56" s="910">
        <v>1575018.33</v>
      </c>
      <c r="G56" s="910">
        <v>0</v>
      </c>
      <c r="H56" s="910">
        <v>1598619</v>
      </c>
      <c r="I56" s="910">
        <v>117235378.33</v>
      </c>
      <c r="J56" s="911">
        <v>3.1</v>
      </c>
    </row>
    <row r="57" spans="1:10">
      <c r="A57" s="907">
        <v>24</v>
      </c>
      <c r="B57" s="958">
        <v>72</v>
      </c>
      <c r="C57" s="852" t="s">
        <v>548</v>
      </c>
      <c r="D57" s="927">
        <v>265366428</v>
      </c>
      <c r="E57" s="910">
        <v>9464080.5051196963</v>
      </c>
      <c r="F57" s="910">
        <v>5941667.5099999998</v>
      </c>
      <c r="G57" s="910">
        <v>10783890.460000001</v>
      </c>
      <c r="H57" s="910">
        <v>4970294</v>
      </c>
      <c r="I57" s="910">
        <v>287062279.96999997</v>
      </c>
      <c r="J57" s="911">
        <v>3.6</v>
      </c>
    </row>
    <row r="58" spans="1:10">
      <c r="A58" s="907">
        <v>24</v>
      </c>
      <c r="B58" s="958">
        <v>73</v>
      </c>
      <c r="C58" s="852" t="s">
        <v>549</v>
      </c>
      <c r="D58" s="927">
        <v>349646353</v>
      </c>
      <c r="E58" s="910">
        <v>9970355.4209191538</v>
      </c>
      <c r="F58" s="910">
        <v>5290137.3899999997</v>
      </c>
      <c r="G58" s="910">
        <v>0</v>
      </c>
      <c r="H58" s="910">
        <v>8965092</v>
      </c>
      <c r="I58" s="910">
        <v>363901582.38999999</v>
      </c>
      <c r="J58" s="911">
        <v>2.9</v>
      </c>
    </row>
    <row r="59" spans="1:10">
      <c r="A59" s="907">
        <v>24</v>
      </c>
      <c r="B59" s="958">
        <v>74</v>
      </c>
      <c r="C59" s="852" t="s">
        <v>550</v>
      </c>
      <c r="D59" s="927">
        <v>119150225</v>
      </c>
      <c r="E59" s="910">
        <v>4288320.841935833</v>
      </c>
      <c r="F59" s="910">
        <v>3723945.33</v>
      </c>
      <c r="G59" s="910">
        <v>6063.9</v>
      </c>
      <c r="H59" s="910">
        <v>2964069</v>
      </c>
      <c r="I59" s="910">
        <v>125844303.23</v>
      </c>
      <c r="J59" s="911">
        <v>3.6</v>
      </c>
    </row>
    <row r="60" spans="1:10">
      <c r="A60" s="907">
        <v>24</v>
      </c>
      <c r="B60" s="958">
        <v>75</v>
      </c>
      <c r="C60" s="852" t="s">
        <v>551</v>
      </c>
      <c r="D60" s="927">
        <v>375748868</v>
      </c>
      <c r="E60" s="910">
        <v>10968885.827242831</v>
      </c>
      <c r="F60" s="910">
        <v>5505709.2999999998</v>
      </c>
      <c r="G60" s="910">
        <v>16790942.199999999</v>
      </c>
      <c r="H60" s="910">
        <v>17009143</v>
      </c>
      <c r="I60" s="910">
        <v>415054662.5</v>
      </c>
      <c r="J60" s="911">
        <v>2.9</v>
      </c>
    </row>
    <row r="61" spans="1:10">
      <c r="A61" s="907">
        <v>24</v>
      </c>
      <c r="B61" s="958">
        <v>76</v>
      </c>
      <c r="C61" s="852" t="s">
        <v>552</v>
      </c>
      <c r="D61" s="927">
        <v>90105302</v>
      </c>
      <c r="E61" s="910">
        <v>3332979.3025412681</v>
      </c>
      <c r="F61" s="910">
        <v>900906.16</v>
      </c>
      <c r="G61" s="910">
        <v>0</v>
      </c>
      <c r="H61" s="910">
        <v>1636687</v>
      </c>
      <c r="I61" s="910">
        <v>92642895.159999996</v>
      </c>
      <c r="J61" s="911">
        <v>3.7</v>
      </c>
    </row>
    <row r="62" spans="1:10">
      <c r="A62" s="907">
        <v>24</v>
      </c>
      <c r="B62" s="958">
        <v>77</v>
      </c>
      <c r="C62" s="852" t="s">
        <v>553</v>
      </c>
      <c r="D62" s="927">
        <v>318357748</v>
      </c>
      <c r="E62" s="910">
        <v>9484060.6470761709</v>
      </c>
      <c r="F62" s="910">
        <v>2970607.39</v>
      </c>
      <c r="G62" s="910">
        <v>4089038.92</v>
      </c>
      <c r="H62" s="910">
        <v>12761167</v>
      </c>
      <c r="I62" s="910">
        <v>338178561.31</v>
      </c>
      <c r="J62" s="911">
        <v>3</v>
      </c>
    </row>
    <row r="63" spans="1:10">
      <c r="A63" s="907">
        <v>24</v>
      </c>
      <c r="B63" s="958">
        <v>78</v>
      </c>
      <c r="C63" s="852" t="s">
        <v>554</v>
      </c>
      <c r="D63" s="927">
        <v>332274954</v>
      </c>
      <c r="E63" s="910">
        <v>10653906.663503112</v>
      </c>
      <c r="F63" s="910">
        <v>4934527.4000000004</v>
      </c>
      <c r="G63" s="910">
        <v>0</v>
      </c>
      <c r="H63" s="910">
        <v>10485703</v>
      </c>
      <c r="I63" s="910">
        <v>347695184.39999998</v>
      </c>
      <c r="J63" s="911">
        <v>3.2</v>
      </c>
    </row>
    <row r="64" spans="1:10">
      <c r="A64" s="907">
        <v>24</v>
      </c>
      <c r="B64" s="958">
        <v>79</v>
      </c>
      <c r="C64" s="852" t="s">
        <v>555</v>
      </c>
      <c r="D64" s="927">
        <v>177284458</v>
      </c>
      <c r="E64" s="910">
        <v>5172245.1815669425</v>
      </c>
      <c r="F64" s="910">
        <v>1849755.01</v>
      </c>
      <c r="G64" s="910">
        <v>2301454.3199999998</v>
      </c>
      <c r="H64" s="910">
        <v>5586743</v>
      </c>
      <c r="I64" s="910">
        <v>187022410.32999998</v>
      </c>
      <c r="J64" s="911">
        <v>2.9</v>
      </c>
    </row>
    <row r="65" spans="1:10">
      <c r="A65" s="907">
        <v>26</v>
      </c>
      <c r="B65" s="958">
        <v>61</v>
      </c>
      <c r="C65" s="852" t="s">
        <v>556</v>
      </c>
      <c r="D65" s="927">
        <v>587366022</v>
      </c>
      <c r="E65" s="910">
        <v>13621163.655927619</v>
      </c>
      <c r="F65" s="910">
        <v>10240236</v>
      </c>
      <c r="G65" s="910">
        <v>1532039.38</v>
      </c>
      <c r="H65" s="910">
        <v>26548164</v>
      </c>
      <c r="I65" s="910">
        <v>625686461.38</v>
      </c>
      <c r="J65" s="911">
        <v>2.2999999999999998</v>
      </c>
    </row>
    <row r="66" spans="1:10">
      <c r="A66" s="907">
        <v>28</v>
      </c>
      <c r="B66" s="958">
        <v>61</v>
      </c>
      <c r="C66" s="852" t="s">
        <v>557</v>
      </c>
      <c r="D66" s="927">
        <v>257335364</v>
      </c>
      <c r="E66" s="910">
        <v>8353391.9105913192</v>
      </c>
      <c r="F66" s="910">
        <v>3676663.03</v>
      </c>
      <c r="G66" s="910">
        <v>0</v>
      </c>
      <c r="H66" s="910">
        <v>4652773</v>
      </c>
      <c r="I66" s="910">
        <v>265664800.03</v>
      </c>
      <c r="J66" s="911">
        <v>3.2</v>
      </c>
    </row>
    <row r="67" spans="1:10">
      <c r="A67" s="907">
        <v>28</v>
      </c>
      <c r="B67" s="958">
        <v>62</v>
      </c>
      <c r="C67" s="852" t="s">
        <v>558</v>
      </c>
      <c r="D67" s="927">
        <v>513656244</v>
      </c>
      <c r="E67" s="910">
        <v>14298565.123801762</v>
      </c>
      <c r="F67" s="910">
        <v>12881841.810000001</v>
      </c>
      <c r="G67" s="910">
        <v>804159.31</v>
      </c>
      <c r="H67" s="910">
        <v>10489767</v>
      </c>
      <c r="I67" s="910">
        <v>537832012.12</v>
      </c>
      <c r="J67" s="911">
        <v>2.8</v>
      </c>
    </row>
    <row r="68" spans="1:10">
      <c r="A68" s="907">
        <v>30</v>
      </c>
      <c r="B68" s="958">
        <v>61</v>
      </c>
      <c r="C68" s="852" t="s">
        <v>559</v>
      </c>
      <c r="D68" s="927">
        <v>284394358</v>
      </c>
      <c r="E68" s="910">
        <v>6778782.4175605671</v>
      </c>
      <c r="F68" s="910">
        <v>2601203.29</v>
      </c>
      <c r="G68" s="910">
        <v>0</v>
      </c>
      <c r="H68" s="910">
        <v>12475616</v>
      </c>
      <c r="I68" s="910">
        <v>299471177.29000002</v>
      </c>
      <c r="J68" s="911">
        <v>2.4</v>
      </c>
    </row>
    <row r="69" spans="1:10">
      <c r="A69" s="907">
        <v>30</v>
      </c>
      <c r="B69" s="958">
        <v>62</v>
      </c>
      <c r="C69" s="852" t="s">
        <v>560</v>
      </c>
      <c r="D69" s="927">
        <v>223942252</v>
      </c>
      <c r="E69" s="910">
        <v>5120411.3849163195</v>
      </c>
      <c r="F69" s="910">
        <v>2026417.31</v>
      </c>
      <c r="G69" s="910">
        <v>144108.25</v>
      </c>
      <c r="H69" s="910">
        <v>7649689</v>
      </c>
      <c r="I69" s="910">
        <v>233762466.56</v>
      </c>
      <c r="J69" s="911">
        <v>2.2999999999999998</v>
      </c>
    </row>
    <row r="70" spans="1:10">
      <c r="A70" s="907">
        <v>30</v>
      </c>
      <c r="B70" s="958">
        <v>63</v>
      </c>
      <c r="C70" s="852" t="s">
        <v>561</v>
      </c>
      <c r="D70" s="927">
        <v>206887706</v>
      </c>
      <c r="E70" s="910">
        <v>5457279.151404649</v>
      </c>
      <c r="F70" s="910">
        <v>1811240.71</v>
      </c>
      <c r="G70" s="910">
        <v>775543.49</v>
      </c>
      <c r="H70" s="910">
        <v>8918153</v>
      </c>
      <c r="I70" s="910">
        <v>218392643.20000002</v>
      </c>
      <c r="J70" s="911">
        <v>2.6</v>
      </c>
    </row>
    <row r="71" spans="1:10">
      <c r="A71" s="907">
        <v>30</v>
      </c>
      <c r="B71" s="958">
        <v>64</v>
      </c>
      <c r="C71" s="852" t="s">
        <v>562</v>
      </c>
      <c r="D71" s="927">
        <v>1371287097</v>
      </c>
      <c r="E71" s="910">
        <v>36667867.124613054</v>
      </c>
      <c r="F71" s="910">
        <v>25252685.969999999</v>
      </c>
      <c r="G71" s="910">
        <v>5851732.7699999996</v>
      </c>
      <c r="H71" s="910">
        <v>79438415</v>
      </c>
      <c r="I71" s="910">
        <v>1481829930.74</v>
      </c>
      <c r="J71" s="911">
        <v>2.7</v>
      </c>
    </row>
    <row r="72" spans="1:10">
      <c r="A72" s="907">
        <v>32</v>
      </c>
      <c r="B72" s="958">
        <v>61</v>
      </c>
      <c r="C72" s="852" t="s">
        <v>563</v>
      </c>
      <c r="D72" s="927">
        <v>277864451</v>
      </c>
      <c r="E72" s="910">
        <v>8383671.7831770219</v>
      </c>
      <c r="F72" s="910">
        <v>4399501.6100000003</v>
      </c>
      <c r="G72" s="910">
        <v>856180.4</v>
      </c>
      <c r="H72" s="910">
        <v>10730445</v>
      </c>
      <c r="I72" s="910">
        <v>293850578.00999999</v>
      </c>
      <c r="J72" s="911">
        <v>3</v>
      </c>
    </row>
    <row r="73" spans="1:10">
      <c r="A73" s="907">
        <v>32</v>
      </c>
      <c r="B73" s="958">
        <v>62</v>
      </c>
      <c r="C73" s="852" t="s">
        <v>564</v>
      </c>
      <c r="D73" s="927">
        <v>914531069</v>
      </c>
      <c r="E73" s="910">
        <v>25295887.062041517</v>
      </c>
      <c r="F73" s="910">
        <v>8933102.1999999993</v>
      </c>
      <c r="G73" s="910">
        <v>1237900</v>
      </c>
      <c r="H73" s="910">
        <v>51600803</v>
      </c>
      <c r="I73" s="910">
        <v>976302874.20000005</v>
      </c>
      <c r="J73" s="911">
        <v>2.8</v>
      </c>
    </row>
    <row r="74" spans="1:10">
      <c r="A74" s="913">
        <v>32</v>
      </c>
      <c r="B74" s="922">
        <v>63</v>
      </c>
      <c r="C74" s="847" t="s">
        <v>565</v>
      </c>
      <c r="D74" s="928">
        <v>61206236</v>
      </c>
      <c r="E74" s="914">
        <v>2331379.757465045</v>
      </c>
      <c r="F74" s="914">
        <v>512960.24</v>
      </c>
      <c r="G74" s="914">
        <v>0</v>
      </c>
      <c r="H74" s="914">
        <v>4915127</v>
      </c>
      <c r="I74" s="914">
        <v>66634323.240000002</v>
      </c>
      <c r="J74" s="915">
        <v>3.8</v>
      </c>
    </row>
    <row r="76" spans="1:10">
      <c r="A76" s="917" t="s">
        <v>1124</v>
      </c>
      <c r="B76" s="900"/>
      <c r="C76" s="901"/>
    </row>
    <row r="77" spans="1:10" ht="33" customHeight="1">
      <c r="B77" s="2246" t="s">
        <v>1066</v>
      </c>
      <c r="C77" s="2246"/>
      <c r="D77" s="2246"/>
      <c r="E77" s="2246"/>
      <c r="F77" s="2246"/>
      <c r="G77" s="2246"/>
      <c r="H77" s="2246"/>
      <c r="I77" s="2246"/>
    </row>
    <row r="78" spans="1:10" ht="42" customHeight="1">
      <c r="B78" s="2247" t="s">
        <v>1069</v>
      </c>
      <c r="C78" s="2247"/>
      <c r="D78" s="2247"/>
      <c r="E78" s="2247"/>
      <c r="F78" s="2247"/>
      <c r="G78" s="2247"/>
      <c r="H78" s="2247"/>
      <c r="I78" s="2247"/>
    </row>
  </sheetData>
  <mergeCells count="13">
    <mergeCell ref="B77:I77"/>
    <mergeCell ref="B78:I78"/>
    <mergeCell ref="A1:J1"/>
    <mergeCell ref="A3:A6"/>
    <mergeCell ref="B3:B6"/>
    <mergeCell ref="C3:C6"/>
    <mergeCell ref="D3:I3"/>
    <mergeCell ref="J3:J5"/>
    <mergeCell ref="D4:D5"/>
    <mergeCell ref="F4:G4"/>
    <mergeCell ref="H4:H5"/>
    <mergeCell ref="I4:I5"/>
    <mergeCell ref="D6:I6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52E7-C671-4339-9958-24F5F3580A84}">
  <dimension ref="A1:H77"/>
  <sheetViews>
    <sheetView view="pageBreakPreview" zoomScaleNormal="100" zoomScaleSheetLayoutView="100" workbookViewId="0">
      <selection activeCell="E16" sqref="E16"/>
    </sheetView>
  </sheetViews>
  <sheetFormatPr defaultColWidth="8.88671875" defaultRowHeight="13.2"/>
  <cols>
    <col min="1" max="2" width="5.33203125" style="899" customWidth="1"/>
    <col min="3" max="3" width="25.109375" style="900" customWidth="1"/>
    <col min="4" max="6" width="14" style="901" customWidth="1"/>
    <col min="7" max="8" width="6.33203125" style="901" customWidth="1"/>
    <col min="9" max="9" width="8" style="901" customWidth="1"/>
    <col min="10" max="16384" width="8.88671875" style="901"/>
  </cols>
  <sheetData>
    <row r="1" spans="1:8" ht="37.5" customHeight="1">
      <c r="A1" s="2335" t="s">
        <v>1101</v>
      </c>
      <c r="B1" s="2335"/>
      <c r="C1" s="2335"/>
      <c r="D1" s="2335"/>
      <c r="E1" s="2335"/>
      <c r="F1" s="2335"/>
      <c r="G1" s="2335"/>
      <c r="H1" s="2335"/>
    </row>
    <row r="3" spans="1:8">
      <c r="A3" s="2252" t="s">
        <v>91</v>
      </c>
      <c r="B3" s="2337" t="s">
        <v>191</v>
      </c>
      <c r="C3" s="2254" t="s">
        <v>192</v>
      </c>
      <c r="D3" s="2269" t="s">
        <v>1070</v>
      </c>
      <c r="E3" s="2271" t="s">
        <v>92</v>
      </c>
      <c r="F3" s="2271"/>
      <c r="G3" s="2252" t="s">
        <v>608</v>
      </c>
      <c r="H3" s="2272"/>
    </row>
    <row r="4" spans="1:8">
      <c r="A4" s="2253"/>
      <c r="B4" s="2338"/>
      <c r="C4" s="2255"/>
      <c r="D4" s="2270"/>
      <c r="E4" s="2263" t="s">
        <v>144</v>
      </c>
      <c r="F4" s="2264" t="s">
        <v>145</v>
      </c>
      <c r="G4" s="2253"/>
      <c r="H4" s="2266"/>
    </row>
    <row r="5" spans="1:8" ht="26.4" customHeight="1">
      <c r="A5" s="2253"/>
      <c r="B5" s="2338"/>
      <c r="C5" s="2255"/>
      <c r="D5" s="2270"/>
      <c r="E5" s="2263"/>
      <c r="F5" s="2264"/>
      <c r="G5" s="2253"/>
      <c r="H5" s="2266"/>
    </row>
    <row r="6" spans="1:8">
      <c r="A6" s="2253"/>
      <c r="B6" s="2338"/>
      <c r="C6" s="2255"/>
      <c r="D6" s="2270"/>
      <c r="E6" s="2263"/>
      <c r="F6" s="2264"/>
      <c r="G6" s="919" t="s">
        <v>7</v>
      </c>
      <c r="H6" s="920" t="s">
        <v>609</v>
      </c>
    </row>
    <row r="7" spans="1:8">
      <c r="A7" s="2253"/>
      <c r="B7" s="2339"/>
      <c r="C7" s="2255"/>
      <c r="D7" s="2265" t="s">
        <v>97</v>
      </c>
      <c r="E7" s="2264"/>
      <c r="F7" s="2264"/>
      <c r="G7" s="2253" t="s">
        <v>188</v>
      </c>
      <c r="H7" s="2266"/>
    </row>
    <row r="8" spans="1:8">
      <c r="A8" s="913" t="s">
        <v>10</v>
      </c>
      <c r="B8" s="1003" t="s">
        <v>11</v>
      </c>
      <c r="C8" s="921" t="s">
        <v>12</v>
      </c>
      <c r="D8" s="922" t="s">
        <v>13</v>
      </c>
      <c r="E8" s="923" t="s">
        <v>14</v>
      </c>
      <c r="F8" s="923" t="s">
        <v>15</v>
      </c>
      <c r="G8" s="913" t="s">
        <v>16</v>
      </c>
      <c r="H8" s="921" t="s">
        <v>17</v>
      </c>
    </row>
    <row r="9" spans="1:8">
      <c r="A9" s="1959"/>
      <c r="B9" s="1960"/>
      <c r="C9" s="1961" t="s">
        <v>585</v>
      </c>
      <c r="D9" s="1964">
        <v>43543899219.120003</v>
      </c>
      <c r="E9" s="1965">
        <v>41998082074.940025</v>
      </c>
      <c r="F9" s="1965">
        <v>1545817144.1800003</v>
      </c>
      <c r="G9" s="1957">
        <v>96.4</v>
      </c>
      <c r="H9" s="1955">
        <v>3.6</v>
      </c>
    </row>
    <row r="10" spans="1:8">
      <c r="A10" s="1962">
        <v>2</v>
      </c>
      <c r="B10" s="1963">
        <v>61</v>
      </c>
      <c r="C10" s="1956" t="s">
        <v>500</v>
      </c>
      <c r="D10" s="1966">
        <v>280743110.98000002</v>
      </c>
      <c r="E10" s="1967">
        <v>267671813.53</v>
      </c>
      <c r="F10" s="1967">
        <v>13071297.449999999</v>
      </c>
      <c r="G10" s="1958">
        <v>95.3</v>
      </c>
      <c r="H10" s="1954">
        <v>4.7</v>
      </c>
    </row>
    <row r="11" spans="1:8">
      <c r="A11" s="1962">
        <v>2</v>
      </c>
      <c r="B11" s="1963">
        <v>62</v>
      </c>
      <c r="C11" s="1956" t="s">
        <v>501</v>
      </c>
      <c r="D11" s="1966">
        <v>318006077.00999999</v>
      </c>
      <c r="E11" s="1967">
        <v>315403745.67000002</v>
      </c>
      <c r="F11" s="1967">
        <v>2602331.34</v>
      </c>
      <c r="G11" s="1958">
        <v>99.2</v>
      </c>
      <c r="H11" s="1954">
        <v>0.8</v>
      </c>
    </row>
    <row r="12" spans="1:8">
      <c r="A12" s="1962">
        <v>2</v>
      </c>
      <c r="B12" s="1963">
        <v>64</v>
      </c>
      <c r="C12" s="1956" t="s">
        <v>502</v>
      </c>
      <c r="D12" s="1966">
        <v>2284029090.5300002</v>
      </c>
      <c r="E12" s="1967">
        <v>2185825374.8000002</v>
      </c>
      <c r="F12" s="1967">
        <v>98203715.730000004</v>
      </c>
      <c r="G12" s="1958">
        <v>95.7</v>
      </c>
      <c r="H12" s="1954">
        <v>4.3</v>
      </c>
    </row>
    <row r="13" spans="1:8">
      <c r="A13" s="1962">
        <v>2</v>
      </c>
      <c r="B13" s="1963">
        <v>65</v>
      </c>
      <c r="C13" s="1956" t="s">
        <v>503</v>
      </c>
      <c r="D13" s="1966">
        <v>256732612.63</v>
      </c>
      <c r="E13" s="1967">
        <v>247977984.31</v>
      </c>
      <c r="F13" s="1967">
        <v>8754628.3200000003</v>
      </c>
      <c r="G13" s="1958">
        <v>96.6</v>
      </c>
      <c r="H13" s="1954">
        <v>3.4</v>
      </c>
    </row>
    <row r="14" spans="1:8">
      <c r="A14" s="1962">
        <v>4</v>
      </c>
      <c r="B14" s="1963">
        <v>61</v>
      </c>
      <c r="C14" s="1956" t="s">
        <v>504</v>
      </c>
      <c r="D14" s="1966">
        <v>1036016211.01</v>
      </c>
      <c r="E14" s="1967">
        <v>1018147971.4</v>
      </c>
      <c r="F14" s="1967">
        <v>17868239.609999999</v>
      </c>
      <c r="G14" s="1958">
        <v>98.3</v>
      </c>
      <c r="H14" s="1954">
        <v>1.7</v>
      </c>
    </row>
    <row r="15" spans="1:8">
      <c r="A15" s="1962">
        <v>4</v>
      </c>
      <c r="B15" s="1963">
        <v>62</v>
      </c>
      <c r="C15" s="1956" t="s">
        <v>505</v>
      </c>
      <c r="D15" s="1966">
        <v>359702425.06999999</v>
      </c>
      <c r="E15" s="1967">
        <v>348549519.14999998</v>
      </c>
      <c r="F15" s="1967">
        <v>11152905.92</v>
      </c>
      <c r="G15" s="1958">
        <v>96.9</v>
      </c>
      <c r="H15" s="1954">
        <v>3.1</v>
      </c>
    </row>
    <row r="16" spans="1:8">
      <c r="A16" s="1962">
        <v>4</v>
      </c>
      <c r="B16" s="1963">
        <v>63</v>
      </c>
      <c r="C16" s="1956" t="s">
        <v>506</v>
      </c>
      <c r="D16" s="1966">
        <v>710603378.72000003</v>
      </c>
      <c r="E16" s="1967">
        <v>626094822.82000005</v>
      </c>
      <c r="F16" s="1967">
        <v>84508555.900000006</v>
      </c>
      <c r="G16" s="1958">
        <v>88.1</v>
      </c>
      <c r="H16" s="1954">
        <v>11.9</v>
      </c>
    </row>
    <row r="17" spans="1:8">
      <c r="A17" s="1962">
        <v>4</v>
      </c>
      <c r="B17" s="1963">
        <v>64</v>
      </c>
      <c r="C17" s="1956" t="s">
        <v>507</v>
      </c>
      <c r="D17" s="1966">
        <v>384543122.68000001</v>
      </c>
      <c r="E17" s="1967">
        <v>360861096.77999997</v>
      </c>
      <c r="F17" s="1967">
        <v>23682025.899999999</v>
      </c>
      <c r="G17" s="1958">
        <v>93.8</v>
      </c>
      <c r="H17" s="1954">
        <v>6.2</v>
      </c>
    </row>
    <row r="18" spans="1:8">
      <c r="A18" s="1962">
        <v>6</v>
      </c>
      <c r="B18" s="1963">
        <v>61</v>
      </c>
      <c r="C18" s="1956" t="s">
        <v>508</v>
      </c>
      <c r="D18" s="1966">
        <v>224761794.38</v>
      </c>
      <c r="E18" s="1967">
        <v>221273105.93000001</v>
      </c>
      <c r="F18" s="1967">
        <v>3488688.45</v>
      </c>
      <c r="G18" s="1958">
        <v>98.4</v>
      </c>
      <c r="H18" s="1954">
        <v>1.6</v>
      </c>
    </row>
    <row r="19" spans="1:8">
      <c r="A19" s="1962">
        <v>6</v>
      </c>
      <c r="B19" s="1963">
        <v>62</v>
      </c>
      <c r="C19" s="1956" t="s">
        <v>509</v>
      </c>
      <c r="D19" s="1966">
        <v>247969435.25999999</v>
      </c>
      <c r="E19" s="1967">
        <v>234405820.38999999</v>
      </c>
      <c r="F19" s="1967">
        <v>13563614.869999999</v>
      </c>
      <c r="G19" s="1958">
        <v>94.5</v>
      </c>
      <c r="H19" s="1954">
        <v>5.5</v>
      </c>
    </row>
    <row r="20" spans="1:8">
      <c r="A20" s="1962">
        <v>6</v>
      </c>
      <c r="B20" s="1963">
        <v>63</v>
      </c>
      <c r="C20" s="1956" t="s">
        <v>510</v>
      </c>
      <c r="D20" s="1966">
        <v>1235014751.6800001</v>
      </c>
      <c r="E20" s="1967">
        <v>1199606184.25</v>
      </c>
      <c r="F20" s="1967">
        <v>35408567.43</v>
      </c>
      <c r="G20" s="1958">
        <v>97.1</v>
      </c>
      <c r="H20" s="1954">
        <v>2.9</v>
      </c>
    </row>
    <row r="21" spans="1:8">
      <c r="A21" s="1962">
        <v>6</v>
      </c>
      <c r="B21" s="1963">
        <v>64</v>
      </c>
      <c r="C21" s="1956" t="s">
        <v>511</v>
      </c>
      <c r="D21" s="1966">
        <v>281198727.20999998</v>
      </c>
      <c r="E21" s="1967">
        <v>279486662.73000002</v>
      </c>
      <c r="F21" s="1967">
        <v>1712064.48</v>
      </c>
      <c r="G21" s="1958">
        <v>99.4</v>
      </c>
      <c r="H21" s="1954">
        <v>0.6</v>
      </c>
    </row>
    <row r="22" spans="1:8">
      <c r="A22" s="1962">
        <v>8</v>
      </c>
      <c r="B22" s="1963">
        <v>61</v>
      </c>
      <c r="C22" s="1956" t="s">
        <v>512</v>
      </c>
      <c r="D22" s="1966">
        <v>472284802.66000003</v>
      </c>
      <c r="E22" s="1967">
        <v>429533124.32999998</v>
      </c>
      <c r="F22" s="1967">
        <v>42751678.329999998</v>
      </c>
      <c r="G22" s="1958">
        <v>90.9</v>
      </c>
      <c r="H22" s="1954">
        <v>9.1</v>
      </c>
    </row>
    <row r="23" spans="1:8">
      <c r="A23" s="1962">
        <v>8</v>
      </c>
      <c r="B23" s="1963">
        <v>62</v>
      </c>
      <c r="C23" s="1956" t="s">
        <v>513</v>
      </c>
      <c r="D23" s="1966">
        <v>531081070.12</v>
      </c>
      <c r="E23" s="1967">
        <v>516762943.36000001</v>
      </c>
      <c r="F23" s="1967">
        <v>14318126.76</v>
      </c>
      <c r="G23" s="1958">
        <v>97.3</v>
      </c>
      <c r="H23" s="1954">
        <v>2.7</v>
      </c>
    </row>
    <row r="24" spans="1:8">
      <c r="A24" s="1962">
        <v>10</v>
      </c>
      <c r="B24" s="1963">
        <v>61</v>
      </c>
      <c r="C24" s="1956" t="s">
        <v>514</v>
      </c>
      <c r="D24" s="1966">
        <v>1682327500.6300001</v>
      </c>
      <c r="E24" s="1967">
        <v>1673210602.3399999</v>
      </c>
      <c r="F24" s="1967">
        <v>9116898.2899999991</v>
      </c>
      <c r="G24" s="1958">
        <v>99.5</v>
      </c>
      <c r="H24" s="1954">
        <v>0.5</v>
      </c>
    </row>
    <row r="25" spans="1:8">
      <c r="A25" s="1962">
        <v>10</v>
      </c>
      <c r="B25" s="1963">
        <v>62</v>
      </c>
      <c r="C25" s="1956" t="s">
        <v>515</v>
      </c>
      <c r="D25" s="1966">
        <v>265642877.36000001</v>
      </c>
      <c r="E25" s="1967">
        <v>265453243.93000001</v>
      </c>
      <c r="F25" s="1967">
        <v>189633.43</v>
      </c>
      <c r="G25" s="1958">
        <v>99.9</v>
      </c>
      <c r="H25" s="1954">
        <v>0.1</v>
      </c>
    </row>
    <row r="26" spans="1:8">
      <c r="A26" s="1962">
        <v>10</v>
      </c>
      <c r="B26" s="1963">
        <v>63</v>
      </c>
      <c r="C26" s="1956" t="s">
        <v>516</v>
      </c>
      <c r="D26" s="1966">
        <v>182537098.71000001</v>
      </c>
      <c r="E26" s="1967">
        <v>179137634.41999999</v>
      </c>
      <c r="F26" s="1967">
        <v>3399464.29</v>
      </c>
      <c r="G26" s="1958">
        <v>98.1</v>
      </c>
      <c r="H26" s="1954">
        <v>1.9</v>
      </c>
    </row>
    <row r="27" spans="1:8">
      <c r="A27" s="1962">
        <v>12</v>
      </c>
      <c r="B27" s="1963">
        <v>61</v>
      </c>
      <c r="C27" s="1956" t="s">
        <v>517</v>
      </c>
      <c r="D27" s="1966">
        <v>2700929582.3499999</v>
      </c>
      <c r="E27" s="1967">
        <v>2646761152.6799998</v>
      </c>
      <c r="F27" s="1967">
        <v>54168429.670000002</v>
      </c>
      <c r="G27" s="1958">
        <v>98</v>
      </c>
      <c r="H27" s="1954">
        <v>2</v>
      </c>
    </row>
    <row r="28" spans="1:8">
      <c r="A28" s="1962">
        <v>12</v>
      </c>
      <c r="B28" s="1963">
        <v>62</v>
      </c>
      <c r="C28" s="1956" t="s">
        <v>518</v>
      </c>
      <c r="D28" s="1966">
        <v>361774541.17000002</v>
      </c>
      <c r="E28" s="1967">
        <v>360695243.54000002</v>
      </c>
      <c r="F28" s="1967">
        <v>1079297.6299999999</v>
      </c>
      <c r="G28" s="1958">
        <v>99.7</v>
      </c>
      <c r="H28" s="1954">
        <v>0.3</v>
      </c>
    </row>
    <row r="29" spans="1:8">
      <c r="A29" s="1962">
        <v>12</v>
      </c>
      <c r="B29" s="1963">
        <v>63</v>
      </c>
      <c r="C29" s="1956" t="s">
        <v>519</v>
      </c>
      <c r="D29" s="1966">
        <v>432262014.10000002</v>
      </c>
      <c r="E29" s="1967">
        <v>430474244.94</v>
      </c>
      <c r="F29" s="1967">
        <v>1787769.16</v>
      </c>
      <c r="G29" s="1958">
        <v>99.6</v>
      </c>
      <c r="H29" s="1954">
        <v>0.4</v>
      </c>
    </row>
    <row r="30" spans="1:8">
      <c r="A30" s="1962">
        <v>14</v>
      </c>
      <c r="B30" s="1963">
        <v>61</v>
      </c>
      <c r="C30" s="1956" t="s">
        <v>520</v>
      </c>
      <c r="D30" s="1966">
        <v>212950996.11000001</v>
      </c>
      <c r="E30" s="1967">
        <v>211749880.34999999</v>
      </c>
      <c r="F30" s="1967">
        <v>1201115.76</v>
      </c>
      <c r="G30" s="1958">
        <v>99.4</v>
      </c>
      <c r="H30" s="1954">
        <v>0.6</v>
      </c>
    </row>
    <row r="31" spans="1:8">
      <c r="A31" s="1962">
        <v>14</v>
      </c>
      <c r="B31" s="1963">
        <v>62</v>
      </c>
      <c r="C31" s="1956" t="s">
        <v>521</v>
      </c>
      <c r="D31" s="1966">
        <v>500401026.02999997</v>
      </c>
      <c r="E31" s="1967">
        <v>484177944.5</v>
      </c>
      <c r="F31" s="1967">
        <v>16223081.529999999</v>
      </c>
      <c r="G31" s="1958">
        <v>96.8</v>
      </c>
      <c r="H31" s="1954">
        <v>3.2</v>
      </c>
    </row>
    <row r="32" spans="1:8">
      <c r="A32" s="1962">
        <v>14</v>
      </c>
      <c r="B32" s="1963">
        <v>63</v>
      </c>
      <c r="C32" s="1956" t="s">
        <v>522</v>
      </c>
      <c r="D32" s="1966">
        <v>799039089.34000003</v>
      </c>
      <c r="E32" s="1967">
        <v>785609288.19000006</v>
      </c>
      <c r="F32" s="1967">
        <v>13429801.15</v>
      </c>
      <c r="G32" s="1958">
        <v>98.3</v>
      </c>
      <c r="H32" s="1954">
        <v>1.7</v>
      </c>
    </row>
    <row r="33" spans="1:8">
      <c r="A33" s="1962">
        <v>14</v>
      </c>
      <c r="B33" s="1963">
        <v>64</v>
      </c>
      <c r="C33" s="1956" t="s">
        <v>523</v>
      </c>
      <c r="D33" s="1966">
        <v>356688800.63999999</v>
      </c>
      <c r="E33" s="1967">
        <v>339200926.82999998</v>
      </c>
      <c r="F33" s="1967">
        <v>17487873.809999999</v>
      </c>
      <c r="G33" s="1958">
        <v>95.1</v>
      </c>
      <c r="H33" s="1954">
        <v>4.9000000000000004</v>
      </c>
    </row>
    <row r="34" spans="1:8">
      <c r="A34" s="1962">
        <v>14</v>
      </c>
      <c r="B34" s="1963">
        <v>65</v>
      </c>
      <c r="C34" s="1956" t="s">
        <v>524</v>
      </c>
      <c r="D34" s="1966">
        <v>6844232403.7200003</v>
      </c>
      <c r="E34" s="1967">
        <v>6446986656.4700003</v>
      </c>
      <c r="F34" s="1967">
        <v>397245747.25</v>
      </c>
      <c r="G34" s="1958">
        <v>94.2</v>
      </c>
      <c r="H34" s="1954">
        <v>5.8</v>
      </c>
    </row>
    <row r="35" spans="1:8">
      <c r="A35" s="1962">
        <v>16</v>
      </c>
      <c r="B35" s="1963">
        <v>61</v>
      </c>
      <c r="C35" s="1956" t="s">
        <v>525</v>
      </c>
      <c r="D35" s="1966">
        <v>545172897.47000003</v>
      </c>
      <c r="E35" s="1967">
        <v>517672833.79000002</v>
      </c>
      <c r="F35" s="1967">
        <v>27500063.68</v>
      </c>
      <c r="G35" s="1958">
        <v>95</v>
      </c>
      <c r="H35" s="1954">
        <v>5</v>
      </c>
    </row>
    <row r="36" spans="1:8">
      <c r="A36" s="1962">
        <v>18</v>
      </c>
      <c r="B36" s="1963">
        <v>61</v>
      </c>
      <c r="C36" s="1956" t="s">
        <v>526</v>
      </c>
      <c r="D36" s="1966">
        <v>216682821.63999999</v>
      </c>
      <c r="E36" s="1967">
        <v>197778816.46000001</v>
      </c>
      <c r="F36" s="1967">
        <v>18904005.18</v>
      </c>
      <c r="G36" s="1958">
        <v>91.3</v>
      </c>
      <c r="H36" s="1954">
        <v>8.6999999999999993</v>
      </c>
    </row>
    <row r="37" spans="1:8">
      <c r="A37" s="1962">
        <v>18</v>
      </c>
      <c r="B37" s="1963">
        <v>62</v>
      </c>
      <c r="C37" s="1956" t="s">
        <v>527</v>
      </c>
      <c r="D37" s="1966">
        <v>235635486.81999999</v>
      </c>
      <c r="E37" s="1967">
        <v>232124010.90000001</v>
      </c>
      <c r="F37" s="1967">
        <v>3511475.92</v>
      </c>
      <c r="G37" s="1958">
        <v>98.5</v>
      </c>
      <c r="H37" s="1954">
        <v>1.5</v>
      </c>
    </row>
    <row r="38" spans="1:8">
      <c r="A38" s="1962">
        <v>18</v>
      </c>
      <c r="B38" s="1963">
        <v>63</v>
      </c>
      <c r="C38" s="1956" t="s">
        <v>528</v>
      </c>
      <c r="D38" s="1966">
        <v>837777815.38999999</v>
      </c>
      <c r="E38" s="1967">
        <v>811364824.97000003</v>
      </c>
      <c r="F38" s="1967">
        <v>26412990.420000002</v>
      </c>
      <c r="G38" s="1958">
        <v>96.8</v>
      </c>
      <c r="H38" s="1954">
        <v>3.2</v>
      </c>
    </row>
    <row r="39" spans="1:8">
      <c r="A39" s="1962">
        <v>18</v>
      </c>
      <c r="B39" s="1963">
        <v>64</v>
      </c>
      <c r="C39" s="1956" t="s">
        <v>529</v>
      </c>
      <c r="D39" s="1966">
        <v>177281941.75</v>
      </c>
      <c r="E39" s="1967">
        <v>174129029.66999999</v>
      </c>
      <c r="F39" s="1967">
        <v>3152912.08</v>
      </c>
      <c r="G39" s="1958">
        <v>98.2</v>
      </c>
      <c r="H39" s="1954">
        <v>1.8</v>
      </c>
    </row>
    <row r="40" spans="1:8">
      <c r="A40" s="1962">
        <v>20</v>
      </c>
      <c r="B40" s="1963">
        <v>61</v>
      </c>
      <c r="C40" s="1956" t="s">
        <v>530</v>
      </c>
      <c r="D40" s="1966">
        <v>1148102677.4400001</v>
      </c>
      <c r="E40" s="1967">
        <v>1119539316.9000001</v>
      </c>
      <c r="F40" s="1967">
        <v>28563360.539999999</v>
      </c>
      <c r="G40" s="1958">
        <v>97.5</v>
      </c>
      <c r="H40" s="1954">
        <v>2.5</v>
      </c>
    </row>
    <row r="41" spans="1:8">
      <c r="A41" s="1962">
        <v>20</v>
      </c>
      <c r="B41" s="1963">
        <v>62</v>
      </c>
      <c r="C41" s="1956" t="s">
        <v>531</v>
      </c>
      <c r="D41" s="1966">
        <v>253646978.24000001</v>
      </c>
      <c r="E41" s="1967">
        <v>236924484.13</v>
      </c>
      <c r="F41" s="1967">
        <v>16722494.109999999</v>
      </c>
      <c r="G41" s="1958">
        <v>93.4</v>
      </c>
      <c r="H41" s="1954">
        <v>6.6</v>
      </c>
    </row>
    <row r="42" spans="1:8">
      <c r="A42" s="1962">
        <v>20</v>
      </c>
      <c r="B42" s="1963">
        <v>63</v>
      </c>
      <c r="C42" s="1956" t="s">
        <v>532</v>
      </c>
      <c r="D42" s="1966">
        <v>275432497.02999997</v>
      </c>
      <c r="E42" s="1967">
        <v>239749930.97999999</v>
      </c>
      <c r="F42" s="1967">
        <v>35682566.049999997</v>
      </c>
      <c r="G42" s="1958">
        <v>87</v>
      </c>
      <c r="H42" s="1954">
        <v>13</v>
      </c>
    </row>
    <row r="43" spans="1:8">
      <c r="A43" s="1962">
        <v>22</v>
      </c>
      <c r="B43" s="1963">
        <v>61</v>
      </c>
      <c r="C43" s="1956" t="s">
        <v>533</v>
      </c>
      <c r="D43" s="1966">
        <v>1700147113.1700001</v>
      </c>
      <c r="E43" s="1967">
        <v>1662306238.3299999</v>
      </c>
      <c r="F43" s="1967">
        <v>37840874.840000004</v>
      </c>
      <c r="G43" s="1958">
        <v>97.8</v>
      </c>
      <c r="H43" s="1954">
        <v>2.2000000000000002</v>
      </c>
    </row>
    <row r="44" spans="1:8">
      <c r="A44" s="1962">
        <v>22</v>
      </c>
      <c r="B44" s="1963">
        <v>62</v>
      </c>
      <c r="C44" s="1956" t="s">
        <v>534</v>
      </c>
      <c r="D44" s="1966">
        <v>693721511.87</v>
      </c>
      <c r="E44" s="1967">
        <v>691820181.42999995</v>
      </c>
      <c r="F44" s="1967">
        <v>1901330.44</v>
      </c>
      <c r="G44" s="1958">
        <v>99.7</v>
      </c>
      <c r="H44" s="1954">
        <v>0.3</v>
      </c>
    </row>
    <row r="45" spans="1:8">
      <c r="A45" s="1962">
        <v>22</v>
      </c>
      <c r="B45" s="1963">
        <v>63</v>
      </c>
      <c r="C45" s="1956" t="s">
        <v>535</v>
      </c>
      <c r="D45" s="1966">
        <v>313450521.63</v>
      </c>
      <c r="E45" s="1967">
        <v>298891146.75</v>
      </c>
      <c r="F45" s="1967">
        <v>14559374.880000001</v>
      </c>
      <c r="G45" s="1958">
        <v>95.4</v>
      </c>
      <c r="H45" s="1954">
        <v>4.5999999999999996</v>
      </c>
    </row>
    <row r="46" spans="1:8">
      <c r="A46" s="1962">
        <v>22</v>
      </c>
      <c r="B46" s="1963">
        <v>64</v>
      </c>
      <c r="C46" s="1956" t="s">
        <v>536</v>
      </c>
      <c r="D46" s="1966">
        <v>117278413.09</v>
      </c>
      <c r="E46" s="1967">
        <v>113228081.33</v>
      </c>
      <c r="F46" s="1967">
        <v>4050331.76</v>
      </c>
      <c r="G46" s="1958">
        <v>96.5</v>
      </c>
      <c r="H46" s="1954">
        <v>3.5</v>
      </c>
    </row>
    <row r="47" spans="1:8">
      <c r="A47" s="1962">
        <v>24</v>
      </c>
      <c r="B47" s="1963">
        <v>61</v>
      </c>
      <c r="C47" s="1956" t="s">
        <v>537</v>
      </c>
      <c r="D47" s="1966">
        <v>674286468.38999999</v>
      </c>
      <c r="E47" s="1967">
        <v>665393839.37</v>
      </c>
      <c r="F47" s="1967">
        <v>8892629.0199999996</v>
      </c>
      <c r="G47" s="1958">
        <v>98.7</v>
      </c>
      <c r="H47" s="1954">
        <v>1.3</v>
      </c>
    </row>
    <row r="48" spans="1:8">
      <c r="A48" s="1962">
        <v>24</v>
      </c>
      <c r="B48" s="1963">
        <v>62</v>
      </c>
      <c r="C48" s="1956" t="s">
        <v>538</v>
      </c>
      <c r="D48" s="1966">
        <v>406890411.74000001</v>
      </c>
      <c r="E48" s="1967">
        <v>398242074.13999999</v>
      </c>
      <c r="F48" s="1967">
        <v>8648337.5999999996</v>
      </c>
      <c r="G48" s="1958">
        <v>97.9</v>
      </c>
      <c r="H48" s="1954">
        <v>2.1</v>
      </c>
    </row>
    <row r="49" spans="1:8">
      <c r="A49" s="1962">
        <v>24</v>
      </c>
      <c r="B49" s="1963">
        <v>63</v>
      </c>
      <c r="C49" s="1956" t="s">
        <v>539</v>
      </c>
      <c r="D49" s="1966">
        <v>337199780.05000001</v>
      </c>
      <c r="E49" s="1967">
        <v>334136030.69</v>
      </c>
      <c r="F49" s="1967">
        <v>3063749.36</v>
      </c>
      <c r="G49" s="1958">
        <v>99.1</v>
      </c>
      <c r="H49" s="1954">
        <v>0.9</v>
      </c>
    </row>
    <row r="50" spans="1:8">
      <c r="A50" s="1962">
        <v>24</v>
      </c>
      <c r="B50" s="1963">
        <v>64</v>
      </c>
      <c r="C50" s="1956" t="s">
        <v>540</v>
      </c>
      <c r="D50" s="1966">
        <v>758627302.35000002</v>
      </c>
      <c r="E50" s="1967">
        <v>752920659.35000002</v>
      </c>
      <c r="F50" s="1967">
        <v>5706643</v>
      </c>
      <c r="G50" s="1958">
        <v>99.2</v>
      </c>
      <c r="H50" s="1954">
        <v>0.8</v>
      </c>
    </row>
    <row r="51" spans="1:8">
      <c r="A51" s="1962">
        <v>24</v>
      </c>
      <c r="B51" s="1963">
        <v>65</v>
      </c>
      <c r="C51" s="1956" t="s">
        <v>541</v>
      </c>
      <c r="D51" s="1966">
        <v>368887887.22000003</v>
      </c>
      <c r="E51" s="1967">
        <v>352007275.55000001</v>
      </c>
      <c r="F51" s="1967">
        <v>16880611.670000002</v>
      </c>
      <c r="G51" s="1958">
        <v>95.4</v>
      </c>
      <c r="H51" s="1954">
        <v>4.5999999999999996</v>
      </c>
    </row>
    <row r="52" spans="1:8">
      <c r="A52" s="1962">
        <v>24</v>
      </c>
      <c r="B52" s="1963">
        <v>66</v>
      </c>
      <c r="C52" s="1956" t="s">
        <v>542</v>
      </c>
      <c r="D52" s="1966">
        <v>537386532.02999997</v>
      </c>
      <c r="E52" s="1967">
        <v>515833344.44</v>
      </c>
      <c r="F52" s="1967">
        <v>21553187.59</v>
      </c>
      <c r="G52" s="1958">
        <v>96</v>
      </c>
      <c r="H52" s="1954">
        <v>4</v>
      </c>
    </row>
    <row r="53" spans="1:8">
      <c r="A53" s="1962">
        <v>24</v>
      </c>
      <c r="B53" s="1963">
        <v>67</v>
      </c>
      <c r="C53" s="1956" t="s">
        <v>543</v>
      </c>
      <c r="D53" s="1966">
        <v>261187016.25</v>
      </c>
      <c r="E53" s="1967">
        <v>258802815.33000001</v>
      </c>
      <c r="F53" s="1967">
        <v>2384200.92</v>
      </c>
      <c r="G53" s="1958">
        <v>99.1</v>
      </c>
      <c r="H53" s="1954">
        <v>0.9</v>
      </c>
    </row>
    <row r="54" spans="1:8">
      <c r="A54" s="1962">
        <v>24</v>
      </c>
      <c r="B54" s="1963">
        <v>68</v>
      </c>
      <c r="C54" s="1956" t="s">
        <v>544</v>
      </c>
      <c r="D54" s="1966">
        <v>274263135.92000002</v>
      </c>
      <c r="E54" s="1967">
        <v>252657279.68000001</v>
      </c>
      <c r="F54" s="1967">
        <v>21605856.239999998</v>
      </c>
      <c r="G54" s="1958">
        <v>92.1</v>
      </c>
      <c r="H54" s="1954">
        <v>7.9</v>
      </c>
    </row>
    <row r="55" spans="1:8">
      <c r="A55" s="1962">
        <v>24</v>
      </c>
      <c r="B55" s="1963">
        <v>69</v>
      </c>
      <c r="C55" s="1956" t="s">
        <v>545</v>
      </c>
      <c r="D55" s="1966">
        <v>972313782.39999998</v>
      </c>
      <c r="E55" s="1967">
        <v>956293501.26999998</v>
      </c>
      <c r="F55" s="1967">
        <v>16020281.130000001</v>
      </c>
      <c r="G55" s="1958">
        <v>98.4</v>
      </c>
      <c r="H55" s="1954">
        <v>1.6</v>
      </c>
    </row>
    <row r="56" spans="1:8">
      <c r="A56" s="1962">
        <v>24</v>
      </c>
      <c r="B56" s="1963">
        <v>70</v>
      </c>
      <c r="C56" s="1956" t="s">
        <v>546</v>
      </c>
      <c r="D56" s="1966">
        <v>209656387.03</v>
      </c>
      <c r="E56" s="1967">
        <v>191656364.40000001</v>
      </c>
      <c r="F56" s="1967">
        <v>18000022.629999999</v>
      </c>
      <c r="G56" s="1958">
        <v>91.4</v>
      </c>
      <c r="H56" s="1954">
        <v>8.6</v>
      </c>
    </row>
    <row r="57" spans="1:8">
      <c r="A57" s="1962">
        <v>24</v>
      </c>
      <c r="B57" s="1963">
        <v>71</v>
      </c>
      <c r="C57" s="1956" t="s">
        <v>547</v>
      </c>
      <c r="D57" s="1966">
        <v>136137564.41999999</v>
      </c>
      <c r="E57" s="1967">
        <v>135615395</v>
      </c>
      <c r="F57" s="1967">
        <v>522169.42</v>
      </c>
      <c r="G57" s="1958">
        <v>99.6</v>
      </c>
      <c r="H57" s="1954">
        <v>0.4</v>
      </c>
    </row>
    <row r="58" spans="1:8">
      <c r="A58" s="1962">
        <v>24</v>
      </c>
      <c r="B58" s="1963">
        <v>72</v>
      </c>
      <c r="C58" s="1956" t="s">
        <v>548</v>
      </c>
      <c r="D58" s="1966">
        <v>390293625.00999999</v>
      </c>
      <c r="E58" s="1967">
        <v>373178415.38</v>
      </c>
      <c r="F58" s="1967">
        <v>17115209.629999999</v>
      </c>
      <c r="G58" s="1958">
        <v>95.6</v>
      </c>
      <c r="H58" s="1954">
        <v>4.4000000000000004</v>
      </c>
    </row>
    <row r="59" spans="1:8">
      <c r="A59" s="1962">
        <v>24</v>
      </c>
      <c r="B59" s="1963">
        <v>73</v>
      </c>
      <c r="C59" s="1956" t="s">
        <v>549</v>
      </c>
      <c r="D59" s="1966">
        <v>461605573.36000001</v>
      </c>
      <c r="E59" s="1967">
        <v>448824895.82999998</v>
      </c>
      <c r="F59" s="1967">
        <v>12780677.529999999</v>
      </c>
      <c r="G59" s="1958">
        <v>97.2</v>
      </c>
      <c r="H59" s="1954">
        <v>2.8</v>
      </c>
    </row>
    <row r="60" spans="1:8">
      <c r="A60" s="1962">
        <v>24</v>
      </c>
      <c r="B60" s="1963">
        <v>74</v>
      </c>
      <c r="C60" s="1956" t="s">
        <v>550</v>
      </c>
      <c r="D60" s="1966">
        <v>158542052.75999999</v>
      </c>
      <c r="E60" s="1967">
        <v>156278047.40000001</v>
      </c>
      <c r="F60" s="1967">
        <v>2264005.36</v>
      </c>
      <c r="G60" s="1958">
        <v>98.6</v>
      </c>
      <c r="H60" s="1954">
        <v>1.4</v>
      </c>
    </row>
    <row r="61" spans="1:8">
      <c r="A61" s="1962">
        <v>24</v>
      </c>
      <c r="B61" s="1963">
        <v>75</v>
      </c>
      <c r="C61" s="1956" t="s">
        <v>551</v>
      </c>
      <c r="D61" s="1966">
        <v>540996968.03999996</v>
      </c>
      <c r="E61" s="1967">
        <v>501827403.64999998</v>
      </c>
      <c r="F61" s="1967">
        <v>39169564.390000001</v>
      </c>
      <c r="G61" s="1958">
        <v>92.8</v>
      </c>
      <c r="H61" s="1954">
        <v>7.2</v>
      </c>
    </row>
    <row r="62" spans="1:8">
      <c r="A62" s="1962">
        <v>24</v>
      </c>
      <c r="B62" s="1963">
        <v>76</v>
      </c>
      <c r="C62" s="1956" t="s">
        <v>552</v>
      </c>
      <c r="D62" s="1966">
        <v>109309645.84</v>
      </c>
      <c r="E62" s="1967">
        <v>108695766.45999999</v>
      </c>
      <c r="F62" s="1967">
        <v>613879.38</v>
      </c>
      <c r="G62" s="1958">
        <v>99.4</v>
      </c>
      <c r="H62" s="1954">
        <v>0.6</v>
      </c>
    </row>
    <row r="63" spans="1:8">
      <c r="A63" s="1962">
        <v>24</v>
      </c>
      <c r="B63" s="1963">
        <v>77</v>
      </c>
      <c r="C63" s="1956" t="s">
        <v>553</v>
      </c>
      <c r="D63" s="1966">
        <v>445113435.07999998</v>
      </c>
      <c r="E63" s="1967">
        <v>429883188.57999998</v>
      </c>
      <c r="F63" s="1967">
        <v>15230246.5</v>
      </c>
      <c r="G63" s="1958">
        <v>96.6</v>
      </c>
      <c r="H63" s="1954">
        <v>3.4</v>
      </c>
    </row>
    <row r="64" spans="1:8">
      <c r="A64" s="1962">
        <v>24</v>
      </c>
      <c r="B64" s="1963">
        <v>78</v>
      </c>
      <c r="C64" s="1956" t="s">
        <v>554</v>
      </c>
      <c r="D64" s="1966">
        <v>450078760.43000001</v>
      </c>
      <c r="E64" s="1967">
        <v>445932837.77999997</v>
      </c>
      <c r="F64" s="1967">
        <v>4145922.65</v>
      </c>
      <c r="G64" s="1958">
        <v>99.1</v>
      </c>
      <c r="H64" s="1954">
        <v>0.9</v>
      </c>
    </row>
    <row r="65" spans="1:8">
      <c r="A65" s="1962">
        <v>24</v>
      </c>
      <c r="B65" s="1963">
        <v>79</v>
      </c>
      <c r="C65" s="1956" t="s">
        <v>555</v>
      </c>
      <c r="D65" s="1966">
        <v>280216155.56999999</v>
      </c>
      <c r="E65" s="1967">
        <v>243162448.46000001</v>
      </c>
      <c r="F65" s="1967">
        <v>37053707.109999999</v>
      </c>
      <c r="G65" s="1958">
        <v>86.8</v>
      </c>
      <c r="H65" s="1954">
        <v>13.2</v>
      </c>
    </row>
    <row r="66" spans="1:8">
      <c r="A66" s="1962">
        <v>26</v>
      </c>
      <c r="B66" s="1963">
        <v>61</v>
      </c>
      <c r="C66" s="1956" t="s">
        <v>556</v>
      </c>
      <c r="D66" s="1966">
        <v>701741623.33000004</v>
      </c>
      <c r="E66" s="1967">
        <v>692019885.29999995</v>
      </c>
      <c r="F66" s="1967">
        <v>9721738.0299999993</v>
      </c>
      <c r="G66" s="1958">
        <v>98.6</v>
      </c>
      <c r="H66" s="1954">
        <v>1.4</v>
      </c>
    </row>
    <row r="67" spans="1:8">
      <c r="A67" s="1962">
        <v>28</v>
      </c>
      <c r="B67" s="1963">
        <v>61</v>
      </c>
      <c r="C67" s="1956" t="s">
        <v>557</v>
      </c>
      <c r="D67" s="1966">
        <v>340777684.51999998</v>
      </c>
      <c r="E67" s="1967">
        <v>340379034.51999998</v>
      </c>
      <c r="F67" s="1967">
        <v>398650</v>
      </c>
      <c r="G67" s="1958">
        <v>99.9</v>
      </c>
      <c r="H67" s="1954">
        <v>0.1</v>
      </c>
    </row>
    <row r="68" spans="1:8">
      <c r="A68" s="1962">
        <v>28</v>
      </c>
      <c r="B68" s="1963">
        <v>62</v>
      </c>
      <c r="C68" s="1956" t="s">
        <v>558</v>
      </c>
      <c r="D68" s="1966">
        <v>710451255.76999998</v>
      </c>
      <c r="E68" s="1967">
        <v>707219189.87</v>
      </c>
      <c r="F68" s="1967">
        <v>3232065.9</v>
      </c>
      <c r="G68" s="1958">
        <v>99.5</v>
      </c>
      <c r="H68" s="1954">
        <v>0.5</v>
      </c>
    </row>
    <row r="69" spans="1:8">
      <c r="A69" s="1962">
        <v>30</v>
      </c>
      <c r="B69" s="1963">
        <v>61</v>
      </c>
      <c r="C69" s="1956" t="s">
        <v>559</v>
      </c>
      <c r="D69" s="1966">
        <v>371556290.82999998</v>
      </c>
      <c r="E69" s="1967">
        <v>370995203.13999999</v>
      </c>
      <c r="F69" s="1967">
        <v>561087.68999999994</v>
      </c>
      <c r="G69" s="1958">
        <v>99.8</v>
      </c>
      <c r="H69" s="1954">
        <v>0.2</v>
      </c>
    </row>
    <row r="70" spans="1:8">
      <c r="A70" s="1962">
        <v>30</v>
      </c>
      <c r="B70" s="1963">
        <v>62</v>
      </c>
      <c r="C70" s="1956" t="s">
        <v>560</v>
      </c>
      <c r="D70" s="1966">
        <v>290249093.75999999</v>
      </c>
      <c r="E70" s="1967">
        <v>288526836.69</v>
      </c>
      <c r="F70" s="1967">
        <v>1722257.07</v>
      </c>
      <c r="G70" s="1958">
        <v>99.4</v>
      </c>
      <c r="H70" s="1954">
        <v>0.6</v>
      </c>
    </row>
    <row r="71" spans="1:8">
      <c r="A71" s="1962">
        <v>30</v>
      </c>
      <c r="B71" s="1963">
        <v>63</v>
      </c>
      <c r="C71" s="1956" t="s">
        <v>561</v>
      </c>
      <c r="D71" s="1966">
        <v>284190310.24000001</v>
      </c>
      <c r="E71" s="1967">
        <v>265837410.55000001</v>
      </c>
      <c r="F71" s="1967">
        <v>18352899.690000001</v>
      </c>
      <c r="G71" s="1958">
        <v>93.5</v>
      </c>
      <c r="H71" s="1954">
        <v>6.5</v>
      </c>
    </row>
    <row r="72" spans="1:8">
      <c r="A72" s="1962">
        <v>30</v>
      </c>
      <c r="B72" s="1963">
        <v>64</v>
      </c>
      <c r="C72" s="1956" t="s">
        <v>562</v>
      </c>
      <c r="D72" s="1966">
        <v>1905503436.53</v>
      </c>
      <c r="E72" s="1967">
        <v>1825981474.98</v>
      </c>
      <c r="F72" s="1967">
        <v>79521961.549999997</v>
      </c>
      <c r="G72" s="1958">
        <v>95.8</v>
      </c>
      <c r="H72" s="1954">
        <v>4.2</v>
      </c>
    </row>
    <row r="73" spans="1:8">
      <c r="A73" s="1962">
        <v>32</v>
      </c>
      <c r="B73" s="1963">
        <v>61</v>
      </c>
      <c r="C73" s="1956" t="s">
        <v>563</v>
      </c>
      <c r="D73" s="1966">
        <v>366195453.61000001</v>
      </c>
      <c r="E73" s="1967">
        <v>361095136.36000001</v>
      </c>
      <c r="F73" s="1967">
        <v>5100317.25</v>
      </c>
      <c r="G73" s="1958">
        <v>98.6</v>
      </c>
      <c r="H73" s="1954">
        <v>1.4</v>
      </c>
    </row>
    <row r="74" spans="1:8">
      <c r="A74" s="1962">
        <v>32</v>
      </c>
      <c r="B74" s="1963">
        <v>62</v>
      </c>
      <c r="C74" s="1956" t="s">
        <v>564</v>
      </c>
      <c r="D74" s="1966">
        <v>1232949293.6900001</v>
      </c>
      <c r="E74" s="1967">
        <v>1162894231.3299999</v>
      </c>
      <c r="F74" s="1967">
        <v>70055062.359999999</v>
      </c>
      <c r="G74" s="1958">
        <v>94.3</v>
      </c>
      <c r="H74" s="1954">
        <v>5.7</v>
      </c>
    </row>
    <row r="75" spans="1:8">
      <c r="A75" s="1962">
        <v>32</v>
      </c>
      <c r="B75" s="1963">
        <v>63</v>
      </c>
      <c r="C75" s="1956" t="s">
        <v>565</v>
      </c>
      <c r="D75" s="1966">
        <v>91489077.310000002</v>
      </c>
      <c r="E75" s="1967">
        <v>91206206.159999996</v>
      </c>
      <c r="F75" s="1967">
        <v>282871.15000000002</v>
      </c>
      <c r="G75" s="1958">
        <v>99.7</v>
      </c>
      <c r="H75" s="1954">
        <v>0.3</v>
      </c>
    </row>
    <row r="77" spans="1:8">
      <c r="A77" s="917" t="s">
        <v>1124</v>
      </c>
    </row>
  </sheetData>
  <mergeCells count="11">
    <mergeCell ref="A1:H1"/>
    <mergeCell ref="G3:H5"/>
    <mergeCell ref="E4:E6"/>
    <mergeCell ref="F4:F6"/>
    <mergeCell ref="D7:F7"/>
    <mergeCell ref="G7:H7"/>
    <mergeCell ref="A3:A7"/>
    <mergeCell ref="B3:B7"/>
    <mergeCell ref="C3:C7"/>
    <mergeCell ref="D3:D6"/>
    <mergeCell ref="E3:F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24CC-22C2-40D0-81A1-FBF8840FD161}">
  <dimension ref="A1:H18"/>
  <sheetViews>
    <sheetView view="pageBreakPreview" zoomScaleNormal="100" zoomScaleSheetLayoutView="100" workbookViewId="0">
      <selection sqref="A1:H1"/>
    </sheetView>
  </sheetViews>
  <sheetFormatPr defaultColWidth="9.109375" defaultRowHeight="13.2"/>
  <cols>
    <col min="1" max="1" width="4.88671875" style="931" customWidth="1"/>
    <col min="2" max="2" width="11.5546875" style="931" customWidth="1"/>
    <col min="3" max="3" width="11.5546875" style="931" bestFit="1" customWidth="1"/>
    <col min="4" max="4" width="9.109375" style="931"/>
    <col min="5" max="5" width="41.6640625" style="931" customWidth="1"/>
    <col min="6" max="6" width="15.44140625" style="931" customWidth="1"/>
    <col min="7" max="7" width="18.88671875" style="931" customWidth="1"/>
    <col min="8" max="8" width="17.33203125" style="931" customWidth="1"/>
    <col min="9" max="16384" width="9.109375" style="931"/>
  </cols>
  <sheetData>
    <row r="1" spans="1:8" ht="13.8">
      <c r="A1" s="2275" t="s">
        <v>1191</v>
      </c>
      <c r="B1" s="2275"/>
      <c r="C1" s="2275"/>
      <c r="D1" s="2275"/>
      <c r="E1" s="2275"/>
      <c r="F1" s="2275"/>
      <c r="G1" s="2275"/>
      <c r="H1" s="2275"/>
    </row>
    <row r="2" spans="1:8">
      <c r="A2" s="965"/>
      <c r="B2" s="965"/>
      <c r="C2" s="965"/>
      <c r="D2" s="965"/>
      <c r="E2" s="965"/>
      <c r="F2" s="965"/>
      <c r="G2" s="965"/>
      <c r="H2" s="965"/>
    </row>
    <row r="3" spans="1:8">
      <c r="A3" s="2273" t="s">
        <v>1176</v>
      </c>
      <c r="B3" s="2340"/>
      <c r="C3" s="2340"/>
      <c r="D3" s="2340"/>
      <c r="E3" s="2340"/>
      <c r="F3" s="2340"/>
      <c r="G3" s="2340"/>
      <c r="H3" s="2274"/>
    </row>
    <row r="4" spans="1:8">
      <c r="A4" s="2279" t="s">
        <v>1071</v>
      </c>
      <c r="B4" s="2287" t="s">
        <v>1097</v>
      </c>
      <c r="C4" s="2287"/>
      <c r="D4" s="2287"/>
      <c r="E4" s="2282"/>
      <c r="F4" s="2343" t="s">
        <v>1102</v>
      </c>
      <c r="G4" s="2287" t="s">
        <v>1073</v>
      </c>
      <c r="H4" s="2282" t="s">
        <v>1103</v>
      </c>
    </row>
    <row r="5" spans="1:8" ht="70.5" customHeight="1">
      <c r="A5" s="2280"/>
      <c r="B5" s="2341"/>
      <c r="C5" s="2341"/>
      <c r="D5" s="2341"/>
      <c r="E5" s="2283"/>
      <c r="F5" s="2344"/>
      <c r="G5" s="2345"/>
      <c r="H5" s="2346"/>
    </row>
    <row r="6" spans="1:8">
      <c r="A6" s="2281"/>
      <c r="B6" s="2342"/>
      <c r="C6" s="2342"/>
      <c r="D6" s="2342"/>
      <c r="E6" s="2284"/>
      <c r="F6" s="2289" t="s">
        <v>1078</v>
      </c>
      <c r="G6" s="2290"/>
      <c r="H6" s="2291"/>
    </row>
    <row r="7" spans="1:8" ht="47.1" customHeight="1">
      <c r="A7" s="2041" t="s">
        <v>1079</v>
      </c>
      <c r="B7" s="2353" t="s">
        <v>1177</v>
      </c>
      <c r="C7" s="2354"/>
      <c r="D7" s="2354"/>
      <c r="E7" s="2355"/>
      <c r="F7" s="939">
        <v>111450660</v>
      </c>
      <c r="G7" s="960">
        <v>244523228</v>
      </c>
      <c r="H7" s="940">
        <v>24.877355864115529</v>
      </c>
    </row>
    <row r="8" spans="1:8" ht="47.1" customHeight="1">
      <c r="A8" s="2042" t="s">
        <v>1080</v>
      </c>
      <c r="B8" s="2347" t="s">
        <v>1081</v>
      </c>
      <c r="C8" s="2348"/>
      <c r="D8" s="2348"/>
      <c r="E8" s="2349"/>
      <c r="F8" s="946">
        <v>138864</v>
      </c>
      <c r="G8" s="944">
        <v>4124766</v>
      </c>
      <c r="H8" s="961">
        <v>3.09963991663624E-2</v>
      </c>
    </row>
    <row r="9" spans="1:8" ht="47.1" customHeight="1">
      <c r="A9" s="2042" t="s">
        <v>1082</v>
      </c>
      <c r="B9" s="2347" t="s">
        <v>1083</v>
      </c>
      <c r="C9" s="2348"/>
      <c r="D9" s="2348"/>
      <c r="E9" s="2349"/>
      <c r="F9" s="946">
        <v>11243226</v>
      </c>
      <c r="G9" s="944">
        <v>164834833</v>
      </c>
      <c r="H9" s="961">
        <v>2.5096462799114532</v>
      </c>
    </row>
    <row r="10" spans="1:8" ht="47.1" customHeight="1">
      <c r="A10" s="2042" t="s">
        <v>1084</v>
      </c>
      <c r="B10" s="2347" t="s">
        <v>1178</v>
      </c>
      <c r="C10" s="2348"/>
      <c r="D10" s="2348"/>
      <c r="E10" s="2349"/>
      <c r="F10" s="946">
        <v>3021097</v>
      </c>
      <c r="G10" s="944">
        <v>9565328</v>
      </c>
      <c r="H10" s="961">
        <v>0.67435136919791983</v>
      </c>
    </row>
    <row r="11" spans="1:8" ht="47.1" customHeight="1">
      <c r="A11" s="2042" t="s">
        <v>1085</v>
      </c>
      <c r="B11" s="2347" t="s">
        <v>1179</v>
      </c>
      <c r="C11" s="2348"/>
      <c r="D11" s="2348"/>
      <c r="E11" s="2349"/>
      <c r="F11" s="946">
        <v>1994655</v>
      </c>
      <c r="G11" s="944">
        <v>5135444</v>
      </c>
      <c r="H11" s="961">
        <v>0.44523506869441032</v>
      </c>
    </row>
    <row r="12" spans="1:8" ht="43.2" customHeight="1">
      <c r="A12" s="2042" t="s">
        <v>1087</v>
      </c>
      <c r="B12" s="2347" t="s">
        <v>1086</v>
      </c>
      <c r="C12" s="2348"/>
      <c r="D12" s="2348"/>
      <c r="E12" s="2349"/>
      <c r="F12" s="946">
        <v>3675507</v>
      </c>
      <c r="G12" s="944">
        <v>18864132</v>
      </c>
      <c r="H12" s="961">
        <v>0.82042489133799368</v>
      </c>
    </row>
    <row r="13" spans="1:8" ht="29.25" customHeight="1">
      <c r="A13" s="2042" t="s">
        <v>1089</v>
      </c>
      <c r="B13" s="2347" t="s">
        <v>1088</v>
      </c>
      <c r="C13" s="2348"/>
      <c r="D13" s="2348"/>
      <c r="E13" s="2349"/>
      <c r="F13" s="946">
        <v>455977</v>
      </c>
      <c r="G13" s="944">
        <v>952694</v>
      </c>
      <c r="H13" s="961">
        <v>0.10178048380199639</v>
      </c>
    </row>
    <row r="14" spans="1:8" ht="36" customHeight="1">
      <c r="A14" s="2042" t="s">
        <v>1091</v>
      </c>
      <c r="B14" s="2347" t="s">
        <v>1090</v>
      </c>
      <c r="C14" s="2348"/>
      <c r="D14" s="2348"/>
      <c r="E14" s="2349"/>
      <c r="F14" s="946">
        <v>0</v>
      </c>
      <c r="G14" s="944">
        <v>0</v>
      </c>
      <c r="H14" s="961">
        <v>0</v>
      </c>
    </row>
    <row r="15" spans="1:8" ht="30.75" customHeight="1">
      <c r="A15" s="2043" t="s">
        <v>1092</v>
      </c>
      <c r="B15" s="2350" t="s">
        <v>1180</v>
      </c>
      <c r="C15" s="2351"/>
      <c r="D15" s="2351"/>
      <c r="E15" s="2352"/>
      <c r="F15" s="952">
        <v>0</v>
      </c>
      <c r="G15" s="950">
        <v>0</v>
      </c>
      <c r="H15" s="962">
        <v>0</v>
      </c>
    </row>
    <row r="16" spans="1:8">
      <c r="A16" s="2273" t="s">
        <v>1093</v>
      </c>
      <c r="B16" s="2340"/>
      <c r="C16" s="2340"/>
      <c r="D16" s="2340"/>
      <c r="E16" s="2274"/>
      <c r="F16" s="956">
        <v>131979986</v>
      </c>
      <c r="G16" s="954">
        <v>448000425</v>
      </c>
      <c r="H16" s="957">
        <v>29.459790356225668</v>
      </c>
    </row>
    <row r="18" spans="1:1">
      <c r="A18" s="1078" t="s">
        <v>1112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7FF-9A04-49AB-BE0C-2DEC48B86889}">
  <dimension ref="A1:I26"/>
  <sheetViews>
    <sheetView workbookViewId="0">
      <selection activeCell="E16" sqref="E16"/>
    </sheetView>
  </sheetViews>
  <sheetFormatPr defaultColWidth="9.109375" defaultRowHeight="13.8"/>
  <cols>
    <col min="1" max="1" width="6.44140625" style="468" customWidth="1"/>
    <col min="2" max="2" width="16.33203125" style="468" customWidth="1"/>
    <col min="3" max="6" width="12.33203125" style="468" bestFit="1" customWidth="1"/>
    <col min="7" max="7" width="7.44140625" style="468" bestFit="1" customWidth="1"/>
    <col min="8" max="8" width="7.5546875" style="468" bestFit="1" customWidth="1"/>
    <col min="9" max="9" width="12.33203125" style="468" customWidth="1"/>
    <col min="10" max="16384" width="9.109375" style="468"/>
  </cols>
  <sheetData>
    <row r="1" spans="1:9" ht="32.25" customHeight="1">
      <c r="A1" s="2158" t="s">
        <v>792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162"/>
      <c r="B7" s="1161" t="s">
        <v>99</v>
      </c>
      <c r="C7" s="1158">
        <v>7307152915.5299997</v>
      </c>
      <c r="D7" s="1156">
        <v>11007681421.799999</v>
      </c>
      <c r="E7" s="1156">
        <v>1152350182.9000001</v>
      </c>
      <c r="F7" s="1156">
        <v>9855331238.8999996</v>
      </c>
      <c r="G7" s="1157">
        <v>100</v>
      </c>
      <c r="H7" s="1157">
        <v>150.6</v>
      </c>
      <c r="I7" s="1165">
        <v>292.5</v>
      </c>
    </row>
    <row r="8" spans="1:9">
      <c r="A8" s="1152" t="s">
        <v>100</v>
      </c>
      <c r="B8" s="1163" t="s">
        <v>101</v>
      </c>
      <c r="C8" s="1159">
        <v>525010372.62</v>
      </c>
      <c r="D8" s="1150">
        <v>970429383.65999997</v>
      </c>
      <c r="E8" s="1150">
        <v>113807555.55</v>
      </c>
      <c r="F8" s="1150">
        <v>856621828.11000001</v>
      </c>
      <c r="G8" s="1151">
        <v>8.8000000000000007</v>
      </c>
      <c r="H8" s="1151">
        <v>184.8</v>
      </c>
      <c r="I8" s="1166">
        <v>337</v>
      </c>
    </row>
    <row r="9" spans="1:9">
      <c r="A9" s="1152" t="s">
        <v>102</v>
      </c>
      <c r="B9" s="1163" t="s">
        <v>103</v>
      </c>
      <c r="C9" s="1159">
        <v>416354968.56999999</v>
      </c>
      <c r="D9" s="1150">
        <v>611571647.73000002</v>
      </c>
      <c r="E9" s="1150">
        <v>38670464.490000002</v>
      </c>
      <c r="F9" s="1150">
        <v>572901183.24000001</v>
      </c>
      <c r="G9" s="1151">
        <v>5.6</v>
      </c>
      <c r="H9" s="1151">
        <v>146.9</v>
      </c>
      <c r="I9" s="1166">
        <v>306.39999999999998</v>
      </c>
    </row>
    <row r="10" spans="1:9">
      <c r="A10" s="1152" t="s">
        <v>104</v>
      </c>
      <c r="B10" s="1163" t="s">
        <v>105</v>
      </c>
      <c r="C10" s="1159">
        <v>384649458</v>
      </c>
      <c r="D10" s="1150">
        <v>581772702.33000004</v>
      </c>
      <c r="E10" s="1150">
        <v>60753337.729999997</v>
      </c>
      <c r="F10" s="1150">
        <v>521019364.60000002</v>
      </c>
      <c r="G10" s="1151">
        <v>5.3</v>
      </c>
      <c r="H10" s="1151">
        <v>151.19999999999999</v>
      </c>
      <c r="I10" s="1166">
        <v>289.3</v>
      </c>
    </row>
    <row r="11" spans="1:9">
      <c r="A11" s="1152" t="s">
        <v>106</v>
      </c>
      <c r="B11" s="1163" t="s">
        <v>107</v>
      </c>
      <c r="C11" s="1159">
        <v>217238832.52000001</v>
      </c>
      <c r="D11" s="1150">
        <v>297269708.27999997</v>
      </c>
      <c r="E11" s="1150">
        <v>23707481.289999999</v>
      </c>
      <c r="F11" s="1150">
        <v>273562226.98999995</v>
      </c>
      <c r="G11" s="1151">
        <v>2.7</v>
      </c>
      <c r="H11" s="1151">
        <v>136.80000000000001</v>
      </c>
      <c r="I11" s="1166">
        <v>304.89999999999998</v>
      </c>
    </row>
    <row r="12" spans="1:9">
      <c r="A12" s="1152" t="s">
        <v>108</v>
      </c>
      <c r="B12" s="1163" t="s">
        <v>109</v>
      </c>
      <c r="C12" s="1159">
        <v>464768405.27999997</v>
      </c>
      <c r="D12" s="1150">
        <v>696237725.79999995</v>
      </c>
      <c r="E12" s="1150">
        <v>78744975.060000002</v>
      </c>
      <c r="F12" s="1150">
        <v>617492750.74000001</v>
      </c>
      <c r="G12" s="1151">
        <v>6.3</v>
      </c>
      <c r="H12" s="1151">
        <v>149.80000000000001</v>
      </c>
      <c r="I12" s="1166">
        <v>294.7</v>
      </c>
    </row>
    <row r="13" spans="1:9">
      <c r="A13" s="1152" t="s">
        <v>110</v>
      </c>
      <c r="B13" s="1163" t="s">
        <v>111</v>
      </c>
      <c r="C13" s="1159">
        <v>958104087.82000005</v>
      </c>
      <c r="D13" s="1150">
        <v>993009088.71000004</v>
      </c>
      <c r="E13" s="1150">
        <v>118516194.25</v>
      </c>
      <c r="F13" s="1150">
        <v>874492894.46000004</v>
      </c>
      <c r="G13" s="1151">
        <v>9</v>
      </c>
      <c r="H13" s="1151">
        <v>103.6</v>
      </c>
      <c r="I13" s="1166">
        <v>289.5</v>
      </c>
    </row>
    <row r="14" spans="1:9">
      <c r="A14" s="1152" t="s">
        <v>112</v>
      </c>
      <c r="B14" s="1163" t="s">
        <v>113</v>
      </c>
      <c r="C14" s="1159">
        <v>906192378.09000003</v>
      </c>
      <c r="D14" s="1150">
        <v>1505455456.9100001</v>
      </c>
      <c r="E14" s="1150">
        <v>188148994.69999999</v>
      </c>
      <c r="F14" s="1150">
        <v>1317306462.21</v>
      </c>
      <c r="G14" s="1151">
        <v>13.7</v>
      </c>
      <c r="H14" s="1151">
        <v>166.1</v>
      </c>
      <c r="I14" s="1166">
        <v>273.2</v>
      </c>
    </row>
    <row r="15" spans="1:9">
      <c r="A15" s="1152" t="s">
        <v>114</v>
      </c>
      <c r="B15" s="1163" t="s">
        <v>115</v>
      </c>
      <c r="C15" s="1159">
        <v>175647276.25999999</v>
      </c>
      <c r="D15" s="1150">
        <v>354550979.02999997</v>
      </c>
      <c r="E15" s="1150">
        <v>40117050.479999997</v>
      </c>
      <c r="F15" s="1150">
        <v>314433928.54999995</v>
      </c>
      <c r="G15" s="1151">
        <v>3.2</v>
      </c>
      <c r="H15" s="1151">
        <v>201.9</v>
      </c>
      <c r="I15" s="1166">
        <v>378.5</v>
      </c>
    </row>
    <row r="16" spans="1:9">
      <c r="A16" s="1152" t="s">
        <v>116</v>
      </c>
      <c r="B16" s="1163" t="s">
        <v>117</v>
      </c>
      <c r="C16" s="1159">
        <v>438894388.45999998</v>
      </c>
      <c r="D16" s="1150">
        <v>632393303.04999995</v>
      </c>
      <c r="E16" s="1150">
        <v>77448388.799999997</v>
      </c>
      <c r="F16" s="1150">
        <v>554944914.25</v>
      </c>
      <c r="G16" s="1151">
        <v>5.7</v>
      </c>
      <c r="H16" s="1151">
        <v>144.1</v>
      </c>
      <c r="I16" s="1166">
        <v>305.3</v>
      </c>
    </row>
    <row r="17" spans="1:9">
      <c r="A17" s="1152" t="s">
        <v>118</v>
      </c>
      <c r="B17" s="1163" t="s">
        <v>119</v>
      </c>
      <c r="C17" s="1159">
        <v>267091652.68000001</v>
      </c>
      <c r="D17" s="1150">
        <v>368573249</v>
      </c>
      <c r="E17" s="1150">
        <v>37886184.460000001</v>
      </c>
      <c r="F17" s="1150">
        <v>330687064.54000002</v>
      </c>
      <c r="G17" s="1151">
        <v>3.3</v>
      </c>
      <c r="H17" s="1151">
        <v>138</v>
      </c>
      <c r="I17" s="1166">
        <v>323.8</v>
      </c>
    </row>
    <row r="18" spans="1:9">
      <c r="A18" s="1152" t="s">
        <v>120</v>
      </c>
      <c r="B18" s="1163" t="s">
        <v>121</v>
      </c>
      <c r="C18" s="1159">
        <v>465094358.62</v>
      </c>
      <c r="D18" s="1150">
        <v>758143332.03999996</v>
      </c>
      <c r="E18" s="1150">
        <v>149274883.09999999</v>
      </c>
      <c r="F18" s="1150">
        <v>608868448.93999994</v>
      </c>
      <c r="G18" s="1151">
        <v>6.9</v>
      </c>
      <c r="H18" s="1151">
        <v>163</v>
      </c>
      <c r="I18" s="1166">
        <v>321.3</v>
      </c>
    </row>
    <row r="19" spans="1:9">
      <c r="A19" s="1152" t="s">
        <v>122</v>
      </c>
      <c r="B19" s="1163" t="s">
        <v>123</v>
      </c>
      <c r="C19" s="1159">
        <v>616134337.20000005</v>
      </c>
      <c r="D19" s="1150">
        <v>1018068243.85</v>
      </c>
      <c r="E19" s="1150">
        <v>61920791.780000001</v>
      </c>
      <c r="F19" s="1150">
        <v>956147452.07000005</v>
      </c>
      <c r="G19" s="1151">
        <v>9.1999999999999993</v>
      </c>
      <c r="H19" s="1151">
        <v>165.2</v>
      </c>
      <c r="I19" s="1166">
        <v>235.7</v>
      </c>
    </row>
    <row r="20" spans="1:9">
      <c r="A20" s="1152" t="s">
        <v>124</v>
      </c>
      <c r="B20" s="1163" t="s">
        <v>125</v>
      </c>
      <c r="C20" s="1159">
        <v>297756390.66000003</v>
      </c>
      <c r="D20" s="1150">
        <v>395359176.18000001</v>
      </c>
      <c r="E20" s="1150">
        <v>39569161.420000002</v>
      </c>
      <c r="F20" s="1150">
        <v>355790014.75999999</v>
      </c>
      <c r="G20" s="1151">
        <v>3.6</v>
      </c>
      <c r="H20" s="1151">
        <v>132.80000000000001</v>
      </c>
      <c r="I20" s="1166">
        <v>338.3</v>
      </c>
    </row>
    <row r="21" spans="1:9">
      <c r="A21" s="1152" t="s">
        <v>126</v>
      </c>
      <c r="B21" s="1163" t="s">
        <v>127</v>
      </c>
      <c r="C21" s="1159">
        <v>327370767.38999999</v>
      </c>
      <c r="D21" s="1150">
        <v>463105413</v>
      </c>
      <c r="E21" s="1150">
        <v>25877541.239999998</v>
      </c>
      <c r="F21" s="1150">
        <v>437227871.75999999</v>
      </c>
      <c r="G21" s="1151">
        <v>4.2</v>
      </c>
      <c r="H21" s="1151">
        <v>141.5</v>
      </c>
      <c r="I21" s="1166">
        <v>341</v>
      </c>
    </row>
    <row r="22" spans="1:9">
      <c r="A22" s="1152" t="s">
        <v>128</v>
      </c>
      <c r="B22" s="1163" t="s">
        <v>129</v>
      </c>
      <c r="C22" s="1159">
        <v>528514301.94</v>
      </c>
      <c r="D22" s="1150">
        <v>891119475</v>
      </c>
      <c r="E22" s="1150">
        <v>82339826.349999994</v>
      </c>
      <c r="F22" s="1150">
        <v>808779648.64999998</v>
      </c>
      <c r="G22" s="1151">
        <v>8.1</v>
      </c>
      <c r="H22" s="1151">
        <v>168.6</v>
      </c>
      <c r="I22" s="1166">
        <v>255.5</v>
      </c>
    </row>
    <row r="23" spans="1:9">
      <c r="A23" s="1153" t="s">
        <v>130</v>
      </c>
      <c r="B23" s="1164" t="s">
        <v>131</v>
      </c>
      <c r="C23" s="1160">
        <v>318330939.42000002</v>
      </c>
      <c r="D23" s="1154">
        <v>470622537.23000002</v>
      </c>
      <c r="E23" s="1154">
        <v>15567352.199999999</v>
      </c>
      <c r="F23" s="1154">
        <v>455055185.03000003</v>
      </c>
      <c r="G23" s="1155">
        <v>4.3</v>
      </c>
      <c r="H23" s="1155">
        <v>147.80000000000001</v>
      </c>
      <c r="I23" s="1167">
        <v>288.39999999999998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5544-5CF7-44F8-B415-4FCD9C381E1E}">
  <dimension ref="A1:J26"/>
  <sheetViews>
    <sheetView workbookViewId="0">
      <selection activeCell="E16" sqref="E16"/>
    </sheetView>
  </sheetViews>
  <sheetFormatPr defaultColWidth="9.109375" defaultRowHeight="13.8"/>
  <cols>
    <col min="1" max="1" width="5" style="468" customWidth="1"/>
    <col min="2" max="2" width="15.5546875" style="468" customWidth="1"/>
    <col min="3" max="4" width="11.6640625" style="468" bestFit="1" customWidth="1"/>
    <col min="5" max="5" width="9.109375" style="468"/>
    <col min="6" max="6" width="11.6640625" style="468" bestFit="1" customWidth="1"/>
    <col min="7" max="7" width="7.109375" style="468" bestFit="1" customWidth="1"/>
    <col min="8" max="8" width="7.44140625" style="468" bestFit="1" customWidth="1"/>
    <col min="9" max="9" width="11.6640625" style="468" customWidth="1"/>
    <col min="10" max="16384" width="9.109375" style="468"/>
  </cols>
  <sheetData>
    <row r="1" spans="1:10" ht="35.4" customHeight="1">
      <c r="A1" s="2158" t="s">
        <v>804</v>
      </c>
      <c r="B1" s="2158"/>
      <c r="C1" s="2158"/>
      <c r="D1" s="2158"/>
      <c r="E1" s="2158"/>
      <c r="F1" s="2158"/>
      <c r="G1" s="2158"/>
      <c r="H1" s="2158"/>
      <c r="I1" s="2158"/>
      <c r="J1" s="470"/>
    </row>
    <row r="3" spans="1:10" ht="14.4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  <c r="J3" s="470"/>
    </row>
    <row r="4" spans="1:10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  <c r="J4" s="470"/>
    </row>
    <row r="5" spans="1:10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  <c r="J5" s="470"/>
    </row>
    <row r="6" spans="1:10" ht="14.4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  <c r="J6" s="470"/>
    </row>
    <row r="7" spans="1:10">
      <c r="A7" s="1322"/>
      <c r="B7" s="1323" t="s">
        <v>134</v>
      </c>
      <c r="C7" s="1319">
        <v>4273477620.3899999</v>
      </c>
      <c r="D7" s="1317">
        <v>5535361585.9099998</v>
      </c>
      <c r="E7" s="1317">
        <v>3468358.24</v>
      </c>
      <c r="F7" s="1317">
        <v>5531893227.6700001</v>
      </c>
      <c r="G7" s="1318">
        <v>100</v>
      </c>
      <c r="H7" s="1318">
        <v>129.5</v>
      </c>
      <c r="I7" s="1326">
        <v>449.7</v>
      </c>
      <c r="J7" s="475"/>
    </row>
    <row r="8" spans="1:10">
      <c r="A8" s="1313" t="s">
        <v>100</v>
      </c>
      <c r="B8" s="1324" t="s">
        <v>101</v>
      </c>
      <c r="C8" s="1320">
        <v>269314113.64999998</v>
      </c>
      <c r="D8" s="1311">
        <v>368812438.77999997</v>
      </c>
      <c r="E8" s="1311">
        <v>54840</v>
      </c>
      <c r="F8" s="1311">
        <v>368757598.77999997</v>
      </c>
      <c r="G8" s="1312">
        <v>6.7</v>
      </c>
      <c r="H8" s="1312">
        <v>136.9</v>
      </c>
      <c r="I8" s="1327">
        <v>391.9</v>
      </c>
      <c r="J8" s="475"/>
    </row>
    <row r="9" spans="1:10">
      <c r="A9" s="1313" t="s">
        <v>102</v>
      </c>
      <c r="B9" s="1324" t="s">
        <v>103</v>
      </c>
      <c r="C9" s="1320">
        <v>328415092.18000001</v>
      </c>
      <c r="D9" s="1311">
        <v>429229360.87</v>
      </c>
      <c r="E9" s="1311">
        <v>0</v>
      </c>
      <c r="F9" s="1311">
        <v>429229360.87</v>
      </c>
      <c r="G9" s="1312">
        <v>7.8</v>
      </c>
      <c r="H9" s="1312">
        <v>130.69999999999999</v>
      </c>
      <c r="I9" s="1327">
        <v>604</v>
      </c>
      <c r="J9" s="475"/>
    </row>
    <row r="10" spans="1:10">
      <c r="A10" s="1313" t="s">
        <v>104</v>
      </c>
      <c r="B10" s="1324" t="s">
        <v>105</v>
      </c>
      <c r="C10" s="1320">
        <v>207454356.55000001</v>
      </c>
      <c r="D10" s="1311">
        <v>263966243.38</v>
      </c>
      <c r="E10" s="1311">
        <v>99000</v>
      </c>
      <c r="F10" s="1311">
        <v>263867243.38</v>
      </c>
      <c r="G10" s="1312">
        <v>4.8</v>
      </c>
      <c r="H10" s="1312">
        <v>127.2</v>
      </c>
      <c r="I10" s="1327">
        <v>528.5</v>
      </c>
      <c r="J10" s="475"/>
    </row>
    <row r="11" spans="1:10">
      <c r="A11" s="1313" t="s">
        <v>106</v>
      </c>
      <c r="B11" s="1324" t="s">
        <v>107</v>
      </c>
      <c r="C11" s="1320">
        <v>118562603.01000001</v>
      </c>
      <c r="D11" s="1311">
        <v>151375096.94999999</v>
      </c>
      <c r="E11" s="1311">
        <v>0</v>
      </c>
      <c r="F11" s="1311">
        <v>151375096.94999999</v>
      </c>
      <c r="G11" s="1312">
        <v>2.7</v>
      </c>
      <c r="H11" s="1312">
        <v>127.7</v>
      </c>
      <c r="I11" s="1327">
        <v>595.5</v>
      </c>
      <c r="J11" s="475"/>
    </row>
    <row r="12" spans="1:10">
      <c r="A12" s="1313" t="s">
        <v>108</v>
      </c>
      <c r="B12" s="1324" t="s">
        <v>109</v>
      </c>
      <c r="C12" s="1320">
        <v>267747156.00999999</v>
      </c>
      <c r="D12" s="1311">
        <v>366454520.20999998</v>
      </c>
      <c r="E12" s="1311">
        <v>194018.52</v>
      </c>
      <c r="F12" s="1311">
        <v>366260501.69</v>
      </c>
      <c r="G12" s="1312">
        <v>6.6</v>
      </c>
      <c r="H12" s="1312">
        <v>136.9</v>
      </c>
      <c r="I12" s="1327">
        <v>479.8</v>
      </c>
      <c r="J12" s="475"/>
    </row>
    <row r="13" spans="1:10">
      <c r="A13" s="1313" t="s">
        <v>110</v>
      </c>
      <c r="B13" s="1324" t="s">
        <v>111</v>
      </c>
      <c r="C13" s="1320">
        <v>246368939.90000001</v>
      </c>
      <c r="D13" s="1311">
        <v>315924650.86000001</v>
      </c>
      <c r="E13" s="1311">
        <v>0</v>
      </c>
      <c r="F13" s="1311">
        <v>315924650.86000001</v>
      </c>
      <c r="G13" s="1312">
        <v>5.7</v>
      </c>
      <c r="H13" s="1312">
        <v>128.19999999999999</v>
      </c>
      <c r="I13" s="1327">
        <v>319.2</v>
      </c>
      <c r="J13" s="475"/>
    </row>
    <row r="14" spans="1:10">
      <c r="A14" s="1313" t="s">
        <v>112</v>
      </c>
      <c r="B14" s="1324" t="s">
        <v>113</v>
      </c>
      <c r="C14" s="1320">
        <v>571878061.23000002</v>
      </c>
      <c r="D14" s="1311">
        <v>746723853.78999996</v>
      </c>
      <c r="E14" s="1311">
        <v>2195350</v>
      </c>
      <c r="F14" s="1311">
        <v>744528503.78999996</v>
      </c>
      <c r="G14" s="1312">
        <v>13.5</v>
      </c>
      <c r="H14" s="1312">
        <v>130.6</v>
      </c>
      <c r="I14" s="1327">
        <v>325.8</v>
      </c>
      <c r="J14" s="475"/>
    </row>
    <row r="15" spans="1:10">
      <c r="A15" s="1313" t="s">
        <v>114</v>
      </c>
      <c r="B15" s="1324" t="s">
        <v>115</v>
      </c>
      <c r="C15" s="1320">
        <v>38906850.579999998</v>
      </c>
      <c r="D15" s="1311">
        <v>50072716.75</v>
      </c>
      <c r="E15" s="1311">
        <v>0</v>
      </c>
      <c r="F15" s="1311">
        <v>50072716.75</v>
      </c>
      <c r="G15" s="1312">
        <v>0.9</v>
      </c>
      <c r="H15" s="1312">
        <v>128.69999999999999</v>
      </c>
      <c r="I15" s="1327">
        <v>397.2</v>
      </c>
      <c r="J15" s="475"/>
    </row>
    <row r="16" spans="1:10">
      <c r="A16" s="1313" t="s">
        <v>116</v>
      </c>
      <c r="B16" s="1324" t="s">
        <v>117</v>
      </c>
      <c r="C16" s="1320">
        <v>150256331.09999999</v>
      </c>
      <c r="D16" s="1311">
        <v>195525606.97</v>
      </c>
      <c r="E16" s="1311">
        <v>31012.5</v>
      </c>
      <c r="F16" s="1311">
        <v>195494594.47</v>
      </c>
      <c r="G16" s="1312">
        <v>3.5</v>
      </c>
      <c r="H16" s="1312">
        <v>130.1</v>
      </c>
      <c r="I16" s="1327">
        <v>573.20000000000005</v>
      </c>
      <c r="J16" s="475"/>
    </row>
    <row r="17" spans="1:10">
      <c r="A17" s="1313" t="s">
        <v>118</v>
      </c>
      <c r="B17" s="1324" t="s">
        <v>119</v>
      </c>
      <c r="C17" s="1320">
        <v>183727041.5</v>
      </c>
      <c r="D17" s="1311">
        <v>236807383.97999999</v>
      </c>
      <c r="E17" s="1311">
        <v>0</v>
      </c>
      <c r="F17" s="1311">
        <v>236807383.97999999</v>
      </c>
      <c r="G17" s="1312">
        <v>4.3</v>
      </c>
      <c r="H17" s="1312">
        <v>128.9</v>
      </c>
      <c r="I17" s="1327">
        <v>564.29999999999995</v>
      </c>
      <c r="J17" s="475"/>
    </row>
    <row r="18" spans="1:10">
      <c r="A18" s="1313" t="s">
        <v>120</v>
      </c>
      <c r="B18" s="1324" t="s">
        <v>121</v>
      </c>
      <c r="C18" s="1320">
        <v>310702919.60000002</v>
      </c>
      <c r="D18" s="1311">
        <v>408579831.67000002</v>
      </c>
      <c r="E18" s="1311">
        <v>0</v>
      </c>
      <c r="F18" s="1311">
        <v>408579831.67000002</v>
      </c>
      <c r="G18" s="1312">
        <v>7.4</v>
      </c>
      <c r="H18" s="1312">
        <v>131.5</v>
      </c>
      <c r="I18" s="1327">
        <v>483</v>
      </c>
      <c r="J18" s="475"/>
    </row>
    <row r="19" spans="1:10">
      <c r="A19" s="1313" t="s">
        <v>122</v>
      </c>
      <c r="B19" s="1324" t="s">
        <v>123</v>
      </c>
      <c r="C19" s="1320">
        <v>902415530.73000002</v>
      </c>
      <c r="D19" s="1311">
        <v>1138753558.48</v>
      </c>
      <c r="E19" s="1311">
        <v>82000</v>
      </c>
      <c r="F19" s="1311">
        <v>1138671558.48</v>
      </c>
      <c r="G19" s="1312">
        <v>20.6</v>
      </c>
      <c r="H19" s="1312">
        <v>126.2</v>
      </c>
      <c r="I19" s="1327">
        <v>480.6</v>
      </c>
      <c r="J19" s="475"/>
    </row>
    <row r="20" spans="1:10">
      <c r="A20" s="1313" t="s">
        <v>124</v>
      </c>
      <c r="B20" s="1324" t="s">
        <v>125</v>
      </c>
      <c r="C20" s="1320">
        <v>108015164.48999999</v>
      </c>
      <c r="D20" s="1311">
        <v>138345637.19999999</v>
      </c>
      <c r="E20" s="1311">
        <v>454529.99</v>
      </c>
      <c r="F20" s="1311">
        <v>137891107.21000001</v>
      </c>
      <c r="G20" s="1312">
        <v>2.5</v>
      </c>
      <c r="H20" s="1312">
        <v>128.1</v>
      </c>
      <c r="I20" s="1327">
        <v>758.9</v>
      </c>
      <c r="J20" s="475"/>
    </row>
    <row r="21" spans="1:10">
      <c r="A21" s="1313" t="s">
        <v>126</v>
      </c>
      <c r="B21" s="1324" t="s">
        <v>127</v>
      </c>
      <c r="C21" s="1320">
        <v>130113243.11</v>
      </c>
      <c r="D21" s="1311">
        <v>165617781.84999999</v>
      </c>
      <c r="E21" s="1311">
        <v>65000</v>
      </c>
      <c r="F21" s="1311">
        <v>165552781.84999999</v>
      </c>
      <c r="G21" s="1312">
        <v>3</v>
      </c>
      <c r="H21" s="1312">
        <v>127.3</v>
      </c>
      <c r="I21" s="1327">
        <v>591</v>
      </c>
      <c r="J21" s="475"/>
    </row>
    <row r="22" spans="1:10">
      <c r="A22" s="1313" t="s">
        <v>128</v>
      </c>
      <c r="B22" s="1324" t="s">
        <v>129</v>
      </c>
      <c r="C22" s="1320">
        <v>266012328.75999999</v>
      </c>
      <c r="D22" s="1311">
        <v>344463751.93000001</v>
      </c>
      <c r="E22" s="1311">
        <v>0</v>
      </c>
      <c r="F22" s="1311">
        <v>344463751.93000001</v>
      </c>
      <c r="G22" s="1312">
        <v>6.2</v>
      </c>
      <c r="H22" s="1312">
        <v>129.5</v>
      </c>
      <c r="I22" s="1327">
        <v>454</v>
      </c>
      <c r="J22" s="475"/>
    </row>
    <row r="23" spans="1:10">
      <c r="A23" s="1314" t="s">
        <v>130</v>
      </c>
      <c r="B23" s="1325" t="s">
        <v>131</v>
      </c>
      <c r="C23" s="1321">
        <v>173587887.99000001</v>
      </c>
      <c r="D23" s="1315">
        <v>214709152.24000001</v>
      </c>
      <c r="E23" s="1315">
        <v>292607.23</v>
      </c>
      <c r="F23" s="1315">
        <v>214416545.00999999</v>
      </c>
      <c r="G23" s="1316">
        <v>3.9</v>
      </c>
      <c r="H23" s="1316">
        <v>123.7</v>
      </c>
      <c r="I23" s="1328">
        <v>402.4</v>
      </c>
      <c r="J23" s="475"/>
    </row>
    <row r="25" spans="1:10" ht="14.4">
      <c r="A25" s="1329" t="s">
        <v>132</v>
      </c>
      <c r="B25" s="1330" t="s">
        <v>1126</v>
      </c>
      <c r="C25" s="304"/>
      <c r="D25" s="304"/>
      <c r="E25" s="304"/>
      <c r="F25" s="304"/>
      <c r="G25" s="304"/>
      <c r="H25" s="304"/>
      <c r="I25" s="304"/>
      <c r="J25" s="470"/>
    </row>
    <row r="26" spans="1:10" ht="14.4">
      <c r="A26" s="1329"/>
      <c r="B26" s="1330" t="s">
        <v>1123</v>
      </c>
      <c r="C26" s="304"/>
      <c r="D26" s="304"/>
      <c r="E26" s="304"/>
      <c r="F26" s="304"/>
      <c r="G26" s="304"/>
      <c r="H26" s="304"/>
      <c r="I26" s="304"/>
      <c r="J26" s="470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DD3D-8514-4CC3-8EFD-B4C90EC3F709}">
  <dimension ref="A1:J26"/>
  <sheetViews>
    <sheetView workbookViewId="0">
      <selection activeCell="E16" sqref="E16"/>
    </sheetView>
  </sheetViews>
  <sheetFormatPr defaultColWidth="9.109375" defaultRowHeight="13.8"/>
  <cols>
    <col min="1" max="1" width="5.6640625" style="468" customWidth="1"/>
    <col min="2" max="2" width="15.88671875" style="468" customWidth="1"/>
    <col min="3" max="4" width="11.6640625" style="468" bestFit="1" customWidth="1"/>
    <col min="5" max="5" width="10.6640625" style="468" bestFit="1" customWidth="1"/>
    <col min="6" max="6" width="11.6640625" style="468" bestFit="1" customWidth="1"/>
    <col min="7" max="7" width="7.109375" style="468" bestFit="1" customWidth="1"/>
    <col min="8" max="8" width="7.44140625" style="468" bestFit="1" customWidth="1"/>
    <col min="9" max="9" width="11.88671875" style="468" customWidth="1"/>
    <col min="10" max="16384" width="9.109375" style="468"/>
  </cols>
  <sheetData>
    <row r="1" spans="1:10" ht="37.200000000000003" customHeight="1">
      <c r="A1" s="2158" t="s">
        <v>805</v>
      </c>
      <c r="B1" s="2158"/>
      <c r="C1" s="2158"/>
      <c r="D1" s="2158"/>
      <c r="E1" s="2158"/>
      <c r="F1" s="2158"/>
      <c r="G1" s="2158"/>
      <c r="H1" s="2158"/>
      <c r="I1" s="2158"/>
      <c r="J1" s="470"/>
    </row>
    <row r="3" spans="1:10" ht="14.4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  <c r="J3" s="470"/>
    </row>
    <row r="4" spans="1:10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  <c r="J4" s="470"/>
    </row>
    <row r="5" spans="1:10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  <c r="J5" s="470"/>
    </row>
    <row r="6" spans="1:10" ht="14.4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  <c r="J6" s="470"/>
    </row>
    <row r="7" spans="1:10">
      <c r="A7" s="1342"/>
      <c r="B7" s="1343" t="s">
        <v>134</v>
      </c>
      <c r="C7" s="1339">
        <v>1745557117.49</v>
      </c>
      <c r="D7" s="1337">
        <v>2676036383.8699999</v>
      </c>
      <c r="E7" s="1337">
        <v>156994280.34</v>
      </c>
      <c r="F7" s="1337">
        <v>2519042103.5300002</v>
      </c>
      <c r="G7" s="1338">
        <v>100</v>
      </c>
      <c r="H7" s="1338">
        <v>153.30000000000001</v>
      </c>
      <c r="I7" s="1346">
        <v>217.4</v>
      </c>
      <c r="J7" s="475"/>
    </row>
    <row r="8" spans="1:10">
      <c r="A8" s="1333" t="s">
        <v>100</v>
      </c>
      <c r="B8" s="1344" t="s">
        <v>101</v>
      </c>
      <c r="C8" s="1340">
        <v>111313372.73</v>
      </c>
      <c r="D8" s="1331">
        <v>183467395.37</v>
      </c>
      <c r="E8" s="1331">
        <v>1788254.13</v>
      </c>
      <c r="F8" s="1331">
        <v>181679141.24000001</v>
      </c>
      <c r="G8" s="1332">
        <v>6.9</v>
      </c>
      <c r="H8" s="1332">
        <v>164.8</v>
      </c>
      <c r="I8" s="1347">
        <v>194.9</v>
      </c>
      <c r="J8" s="475"/>
    </row>
    <row r="9" spans="1:10">
      <c r="A9" s="1333" t="s">
        <v>102</v>
      </c>
      <c r="B9" s="1344" t="s">
        <v>103</v>
      </c>
      <c r="C9" s="1340">
        <v>93884908.510000005</v>
      </c>
      <c r="D9" s="1331">
        <v>151830364.38999999</v>
      </c>
      <c r="E9" s="1331">
        <v>759250.34</v>
      </c>
      <c r="F9" s="1331">
        <v>151071114.05000001</v>
      </c>
      <c r="G9" s="1332">
        <v>5.7</v>
      </c>
      <c r="H9" s="1332">
        <v>161.69999999999999</v>
      </c>
      <c r="I9" s="1347">
        <v>213.6</v>
      </c>
      <c r="J9" s="475"/>
    </row>
    <row r="10" spans="1:10">
      <c r="A10" s="1333" t="s">
        <v>104</v>
      </c>
      <c r="B10" s="1344" t="s">
        <v>105</v>
      </c>
      <c r="C10" s="1340">
        <v>66540656.93</v>
      </c>
      <c r="D10" s="1331">
        <v>113023223.94</v>
      </c>
      <c r="E10" s="1331">
        <v>2034050</v>
      </c>
      <c r="F10" s="1331">
        <v>110989173.94</v>
      </c>
      <c r="G10" s="1332">
        <v>4.2</v>
      </c>
      <c r="H10" s="1332">
        <v>169.9</v>
      </c>
      <c r="I10" s="1347">
        <v>226.3</v>
      </c>
      <c r="J10" s="475"/>
    </row>
    <row r="11" spans="1:10">
      <c r="A11" s="1333" t="s">
        <v>106</v>
      </c>
      <c r="B11" s="1344" t="s">
        <v>107</v>
      </c>
      <c r="C11" s="1340">
        <v>30257069.809999999</v>
      </c>
      <c r="D11" s="1331">
        <v>53322409.020000003</v>
      </c>
      <c r="E11" s="1331">
        <v>433409.2</v>
      </c>
      <c r="F11" s="1331">
        <v>52888999.82</v>
      </c>
      <c r="G11" s="1332">
        <v>2</v>
      </c>
      <c r="H11" s="1332">
        <v>176.2</v>
      </c>
      <c r="I11" s="1347">
        <v>209.8</v>
      </c>
      <c r="J11" s="475"/>
    </row>
    <row r="12" spans="1:10">
      <c r="A12" s="1333" t="s">
        <v>108</v>
      </c>
      <c r="B12" s="1344" t="s">
        <v>109</v>
      </c>
      <c r="C12" s="1340">
        <v>113770946.43000001</v>
      </c>
      <c r="D12" s="1331">
        <v>171103106.80000001</v>
      </c>
      <c r="E12" s="1331">
        <v>2900000</v>
      </c>
      <c r="F12" s="1331">
        <v>168203106.80000001</v>
      </c>
      <c r="G12" s="1332">
        <v>6.4</v>
      </c>
      <c r="H12" s="1332">
        <v>150.4</v>
      </c>
      <c r="I12" s="1347">
        <v>224</v>
      </c>
      <c r="J12" s="475"/>
    </row>
    <row r="13" spans="1:10">
      <c r="A13" s="1333" t="s">
        <v>110</v>
      </c>
      <c r="B13" s="1344" t="s">
        <v>111</v>
      </c>
      <c r="C13" s="1340">
        <v>335904456.86000001</v>
      </c>
      <c r="D13" s="1331">
        <v>208586976.25</v>
      </c>
      <c r="E13" s="1331">
        <v>4925060.45</v>
      </c>
      <c r="F13" s="1331">
        <v>203661915.80000001</v>
      </c>
      <c r="G13" s="1332">
        <v>7.8</v>
      </c>
      <c r="H13" s="1332">
        <v>62.1</v>
      </c>
      <c r="I13" s="1347">
        <v>210.8</v>
      </c>
      <c r="J13" s="475"/>
    </row>
    <row r="14" spans="1:10">
      <c r="A14" s="1333" t="s">
        <v>112</v>
      </c>
      <c r="B14" s="1344" t="s">
        <v>113</v>
      </c>
      <c r="C14" s="1340">
        <v>238946803.44</v>
      </c>
      <c r="D14" s="1331">
        <v>491725748.75</v>
      </c>
      <c r="E14" s="1331">
        <v>47000972.450000003</v>
      </c>
      <c r="F14" s="1331">
        <v>444724776.30000001</v>
      </c>
      <c r="G14" s="1332">
        <v>18.399999999999999</v>
      </c>
      <c r="H14" s="1332">
        <v>205.8</v>
      </c>
      <c r="I14" s="1347">
        <v>214.5</v>
      </c>
      <c r="J14" s="475"/>
    </row>
    <row r="15" spans="1:10">
      <c r="A15" s="1333" t="s">
        <v>114</v>
      </c>
      <c r="B15" s="1344" t="s">
        <v>115</v>
      </c>
      <c r="C15" s="1340">
        <v>11812688.93</v>
      </c>
      <c r="D15" s="1331">
        <v>23708877.600000001</v>
      </c>
      <c r="E15" s="1331">
        <v>0</v>
      </c>
      <c r="F15" s="1331">
        <v>23708877.600000001</v>
      </c>
      <c r="G15" s="1332">
        <v>0.9</v>
      </c>
      <c r="H15" s="1332">
        <v>200.7</v>
      </c>
      <c r="I15" s="1347">
        <v>188.1</v>
      </c>
      <c r="J15" s="475"/>
    </row>
    <row r="16" spans="1:10">
      <c r="A16" s="1333" t="s">
        <v>116</v>
      </c>
      <c r="B16" s="1344" t="s">
        <v>117</v>
      </c>
      <c r="C16" s="1340">
        <v>48086608.159999996</v>
      </c>
      <c r="D16" s="1331">
        <v>83692691.859999999</v>
      </c>
      <c r="E16" s="1331">
        <v>2061070</v>
      </c>
      <c r="F16" s="1331">
        <v>81631621.859999999</v>
      </c>
      <c r="G16" s="1332">
        <v>3.1</v>
      </c>
      <c r="H16" s="1332">
        <v>174</v>
      </c>
      <c r="I16" s="1347">
        <v>245.4</v>
      </c>
      <c r="J16" s="475"/>
    </row>
    <row r="17" spans="1:10">
      <c r="A17" s="1333" t="s">
        <v>118</v>
      </c>
      <c r="B17" s="1344" t="s">
        <v>119</v>
      </c>
      <c r="C17" s="1340">
        <v>62648351.340000004</v>
      </c>
      <c r="D17" s="1331">
        <v>111569479.05</v>
      </c>
      <c r="E17" s="1331">
        <v>4234715</v>
      </c>
      <c r="F17" s="1331">
        <v>107334764.05</v>
      </c>
      <c r="G17" s="1332">
        <v>4.2</v>
      </c>
      <c r="H17" s="1332">
        <v>178.1</v>
      </c>
      <c r="I17" s="1347">
        <v>265.89999999999998</v>
      </c>
      <c r="J17" s="475"/>
    </row>
    <row r="18" spans="1:10">
      <c r="A18" s="1333" t="s">
        <v>120</v>
      </c>
      <c r="B18" s="1344" t="s">
        <v>121</v>
      </c>
      <c r="C18" s="1340">
        <v>121560525.65000001</v>
      </c>
      <c r="D18" s="1331">
        <v>214415398.13</v>
      </c>
      <c r="E18" s="1331">
        <v>53121933.030000001</v>
      </c>
      <c r="F18" s="1331">
        <v>161293465.09999999</v>
      </c>
      <c r="G18" s="1332">
        <v>8</v>
      </c>
      <c r="H18" s="1332">
        <v>176.4</v>
      </c>
      <c r="I18" s="1347">
        <v>253.5</v>
      </c>
      <c r="J18" s="475"/>
    </row>
    <row r="19" spans="1:10">
      <c r="A19" s="1333" t="s">
        <v>122</v>
      </c>
      <c r="B19" s="1344" t="s">
        <v>123</v>
      </c>
      <c r="C19" s="1340">
        <v>259948684.46000001</v>
      </c>
      <c r="D19" s="1331">
        <v>463725612.19</v>
      </c>
      <c r="E19" s="1331">
        <v>26789329.329999998</v>
      </c>
      <c r="F19" s="1331">
        <v>436936282.86000001</v>
      </c>
      <c r="G19" s="1332">
        <v>17.3</v>
      </c>
      <c r="H19" s="1332">
        <v>178.4</v>
      </c>
      <c r="I19" s="1347">
        <v>195.7</v>
      </c>
      <c r="J19" s="475"/>
    </row>
    <row r="20" spans="1:10">
      <c r="A20" s="1333" t="s">
        <v>124</v>
      </c>
      <c r="B20" s="1344" t="s">
        <v>125</v>
      </c>
      <c r="C20" s="1340">
        <v>36219745.130000003</v>
      </c>
      <c r="D20" s="1331">
        <v>56104649.810000002</v>
      </c>
      <c r="E20" s="1331">
        <v>169002.73</v>
      </c>
      <c r="F20" s="1331">
        <v>55935647.079999998</v>
      </c>
      <c r="G20" s="1332">
        <v>2.1</v>
      </c>
      <c r="H20" s="1332">
        <v>154.9</v>
      </c>
      <c r="I20" s="1347">
        <v>307.8</v>
      </c>
      <c r="J20" s="475"/>
    </row>
    <row r="21" spans="1:10">
      <c r="A21" s="1333" t="s">
        <v>126</v>
      </c>
      <c r="B21" s="1344" t="s">
        <v>127</v>
      </c>
      <c r="C21" s="1340">
        <v>42896487.509999998</v>
      </c>
      <c r="D21" s="1331">
        <v>68486516.480000004</v>
      </c>
      <c r="E21" s="1331">
        <v>410503.31</v>
      </c>
      <c r="F21" s="1331">
        <v>68076013.170000002</v>
      </c>
      <c r="G21" s="1332">
        <v>2.6</v>
      </c>
      <c r="H21" s="1332">
        <v>159.69999999999999</v>
      </c>
      <c r="I21" s="1347">
        <v>244.4</v>
      </c>
      <c r="J21" s="475"/>
    </row>
    <row r="22" spans="1:10">
      <c r="A22" s="1333" t="s">
        <v>128</v>
      </c>
      <c r="B22" s="1344" t="s">
        <v>129</v>
      </c>
      <c r="C22" s="1340">
        <v>96487692.700000003</v>
      </c>
      <c r="D22" s="1331">
        <v>159995532.63999999</v>
      </c>
      <c r="E22" s="1331">
        <v>4029843.35</v>
      </c>
      <c r="F22" s="1331">
        <v>155965689.28999999</v>
      </c>
      <c r="G22" s="1332">
        <v>6</v>
      </c>
      <c r="H22" s="1332">
        <v>165.8</v>
      </c>
      <c r="I22" s="1347">
        <v>210.9</v>
      </c>
      <c r="J22" s="475"/>
    </row>
    <row r="23" spans="1:10">
      <c r="A23" s="1334" t="s">
        <v>130</v>
      </c>
      <c r="B23" s="1345" t="s">
        <v>131</v>
      </c>
      <c r="C23" s="1341">
        <v>75278118.900000006</v>
      </c>
      <c r="D23" s="1335">
        <v>121278401.59</v>
      </c>
      <c r="E23" s="1335">
        <v>6336887.0199999996</v>
      </c>
      <c r="F23" s="1335">
        <v>114941514.56999999</v>
      </c>
      <c r="G23" s="1336">
        <v>4.5</v>
      </c>
      <c r="H23" s="1336">
        <v>161.1</v>
      </c>
      <c r="I23" s="1348">
        <v>227.3</v>
      </c>
      <c r="J23" s="475"/>
    </row>
    <row r="25" spans="1:10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  <c r="J25" s="470"/>
    </row>
    <row r="26" spans="1:10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  <c r="J26" s="470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1336-484E-4B9A-AB5E-80BCE91ADBB5}">
  <dimension ref="A1:J26"/>
  <sheetViews>
    <sheetView workbookViewId="0">
      <selection activeCell="E16" sqref="E16"/>
    </sheetView>
  </sheetViews>
  <sheetFormatPr defaultColWidth="9.109375" defaultRowHeight="13.8"/>
  <cols>
    <col min="1" max="1" width="5.5546875" style="468" customWidth="1"/>
    <col min="2" max="2" width="15.109375" style="468" customWidth="1"/>
    <col min="3" max="4" width="9.88671875" style="468" bestFit="1" customWidth="1"/>
    <col min="5" max="5" width="9.109375" style="468"/>
    <col min="6" max="6" width="9.88671875" style="468" bestFit="1" customWidth="1"/>
    <col min="7" max="8" width="9.109375" style="468"/>
    <col min="9" max="9" width="11.6640625" style="468" customWidth="1"/>
    <col min="10" max="16384" width="9.109375" style="468"/>
  </cols>
  <sheetData>
    <row r="1" spans="1:10" ht="46.95" customHeight="1">
      <c r="A1" s="2158" t="s">
        <v>806</v>
      </c>
      <c r="B1" s="2158"/>
      <c r="C1" s="2158"/>
      <c r="D1" s="2158"/>
      <c r="E1" s="2158"/>
      <c r="F1" s="2158"/>
      <c r="G1" s="2158"/>
      <c r="H1" s="2158"/>
      <c r="I1" s="2158"/>
      <c r="J1" s="470"/>
    </row>
    <row r="3" spans="1:10" ht="14.4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  <c r="J3" s="470"/>
    </row>
    <row r="4" spans="1:10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  <c r="J4" s="470"/>
    </row>
    <row r="5" spans="1:10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  <c r="J5" s="470"/>
    </row>
    <row r="6" spans="1:10" ht="14.4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  <c r="J6" s="470"/>
    </row>
    <row r="7" spans="1:10">
      <c r="A7" s="1360"/>
      <c r="B7" s="1361" t="s">
        <v>134</v>
      </c>
      <c r="C7" s="1357">
        <v>25247858.699999999</v>
      </c>
      <c r="D7" s="1355">
        <v>23266221.940000001</v>
      </c>
      <c r="E7" s="1355">
        <v>5000123.6100000003</v>
      </c>
      <c r="F7" s="1355">
        <v>18266098.329999998</v>
      </c>
      <c r="G7" s="1356">
        <v>100</v>
      </c>
      <c r="H7" s="1356">
        <v>92.2</v>
      </c>
      <c r="I7" s="1364">
        <v>1.9</v>
      </c>
      <c r="J7" s="475"/>
    </row>
    <row r="8" spans="1:10">
      <c r="A8" s="1351" t="s">
        <v>100</v>
      </c>
      <c r="B8" s="1362" t="s">
        <v>101</v>
      </c>
      <c r="C8" s="1358">
        <v>2617581.39</v>
      </c>
      <c r="D8" s="1349">
        <v>2808330.65</v>
      </c>
      <c r="E8" s="1349">
        <v>100000</v>
      </c>
      <c r="F8" s="1349">
        <v>2708330.65</v>
      </c>
      <c r="G8" s="1350">
        <v>12.1</v>
      </c>
      <c r="H8" s="1350">
        <v>107.3</v>
      </c>
      <c r="I8" s="1365">
        <v>3</v>
      </c>
      <c r="J8" s="475"/>
    </row>
    <row r="9" spans="1:10">
      <c r="A9" s="1351" t="s">
        <v>102</v>
      </c>
      <c r="B9" s="1362" t="s">
        <v>103</v>
      </c>
      <c r="C9" s="1358">
        <v>2845378.58</v>
      </c>
      <c r="D9" s="1349">
        <v>537140.47</v>
      </c>
      <c r="E9" s="1349">
        <v>70557.399999999994</v>
      </c>
      <c r="F9" s="1349">
        <v>466583.07</v>
      </c>
      <c r="G9" s="1350">
        <v>2.2999999999999998</v>
      </c>
      <c r="H9" s="1350">
        <v>18.899999999999999</v>
      </c>
      <c r="I9" s="1365">
        <v>0.8</v>
      </c>
      <c r="J9" s="475"/>
    </row>
    <row r="10" spans="1:10">
      <c r="A10" s="1351" t="s">
        <v>104</v>
      </c>
      <c r="B10" s="1362" t="s">
        <v>105</v>
      </c>
      <c r="C10" s="1358">
        <v>3119733.31</v>
      </c>
      <c r="D10" s="1349">
        <v>2031703.91</v>
      </c>
      <c r="E10" s="1349">
        <v>0</v>
      </c>
      <c r="F10" s="1349">
        <v>2031703.91</v>
      </c>
      <c r="G10" s="1350">
        <v>8.6999999999999993</v>
      </c>
      <c r="H10" s="1350">
        <v>65.099999999999994</v>
      </c>
      <c r="I10" s="1365">
        <v>4.0999999999999996</v>
      </c>
      <c r="J10" s="475"/>
    </row>
    <row r="11" spans="1:10">
      <c r="A11" s="1351" t="s">
        <v>106</v>
      </c>
      <c r="B11" s="1362" t="s">
        <v>107</v>
      </c>
      <c r="C11" s="1358">
        <v>396943.4</v>
      </c>
      <c r="D11" s="1349">
        <v>27000</v>
      </c>
      <c r="E11" s="1349">
        <v>0</v>
      </c>
      <c r="F11" s="1349">
        <v>27000</v>
      </c>
      <c r="G11" s="1350">
        <v>0.1</v>
      </c>
      <c r="H11" s="1350">
        <v>6.8</v>
      </c>
      <c r="I11" s="1365">
        <v>0.1</v>
      </c>
      <c r="J11" s="475"/>
    </row>
    <row r="12" spans="1:10">
      <c r="A12" s="1351" t="s">
        <v>108</v>
      </c>
      <c r="B12" s="1362" t="s">
        <v>109</v>
      </c>
      <c r="C12" s="1358">
        <v>817128.84</v>
      </c>
      <c r="D12" s="1349">
        <v>288740</v>
      </c>
      <c r="E12" s="1349">
        <v>0</v>
      </c>
      <c r="F12" s="1349">
        <v>288740</v>
      </c>
      <c r="G12" s="1350">
        <v>1.2</v>
      </c>
      <c r="H12" s="1350">
        <v>35.299999999999997</v>
      </c>
      <c r="I12" s="1365">
        <v>0.4</v>
      </c>
      <c r="J12" s="475"/>
    </row>
    <row r="13" spans="1:10">
      <c r="A13" s="1351" t="s">
        <v>110</v>
      </c>
      <c r="B13" s="1362" t="s">
        <v>111</v>
      </c>
      <c r="C13" s="1358">
        <v>840767.26</v>
      </c>
      <c r="D13" s="1349">
        <v>498477.68</v>
      </c>
      <c r="E13" s="1349">
        <v>0</v>
      </c>
      <c r="F13" s="1349">
        <v>498477.68</v>
      </c>
      <c r="G13" s="1350">
        <v>2.1</v>
      </c>
      <c r="H13" s="1350">
        <v>59.3</v>
      </c>
      <c r="I13" s="1365">
        <v>0.5</v>
      </c>
      <c r="J13" s="475"/>
    </row>
    <row r="14" spans="1:10">
      <c r="A14" s="1351" t="s">
        <v>112</v>
      </c>
      <c r="B14" s="1362" t="s">
        <v>113</v>
      </c>
      <c r="C14" s="1358">
        <v>4288481.92</v>
      </c>
      <c r="D14" s="1349">
        <v>5838965.6299999999</v>
      </c>
      <c r="E14" s="1349">
        <v>200000</v>
      </c>
      <c r="F14" s="1349">
        <v>5638965.6299999999</v>
      </c>
      <c r="G14" s="1350">
        <v>25.1</v>
      </c>
      <c r="H14" s="1350">
        <v>136.19999999999999</v>
      </c>
      <c r="I14" s="1365">
        <v>2.5</v>
      </c>
      <c r="J14" s="475"/>
    </row>
    <row r="15" spans="1:10">
      <c r="A15" s="1351" t="s">
        <v>114</v>
      </c>
      <c r="B15" s="1362" t="s">
        <v>115</v>
      </c>
      <c r="C15" s="1358">
        <v>702138.91</v>
      </c>
      <c r="D15" s="1349">
        <v>3825515.08</v>
      </c>
      <c r="E15" s="1349">
        <v>3121125</v>
      </c>
      <c r="F15" s="1349">
        <v>704390.08</v>
      </c>
      <c r="G15" s="1350">
        <v>16.399999999999999</v>
      </c>
      <c r="H15" s="1350">
        <v>544.79999999999995</v>
      </c>
      <c r="I15" s="1365">
        <v>30.3</v>
      </c>
      <c r="J15" s="475"/>
    </row>
    <row r="16" spans="1:10">
      <c r="A16" s="1351" t="s">
        <v>116</v>
      </c>
      <c r="B16" s="1362" t="s">
        <v>117</v>
      </c>
      <c r="C16" s="1358">
        <v>522190.21</v>
      </c>
      <c r="D16" s="1349">
        <v>516012.05</v>
      </c>
      <c r="E16" s="1349">
        <v>190000</v>
      </c>
      <c r="F16" s="1349">
        <v>326012.05</v>
      </c>
      <c r="G16" s="1350">
        <v>2.2000000000000002</v>
      </c>
      <c r="H16" s="1350">
        <v>98.8</v>
      </c>
      <c r="I16" s="1365">
        <v>1.5</v>
      </c>
      <c r="J16" s="475"/>
    </row>
    <row r="17" spans="1:10">
      <c r="A17" s="1351" t="s">
        <v>118</v>
      </c>
      <c r="B17" s="1362" t="s">
        <v>119</v>
      </c>
      <c r="C17" s="1358">
        <v>702943.28</v>
      </c>
      <c r="D17" s="1349">
        <v>389051.57</v>
      </c>
      <c r="E17" s="1349">
        <v>216545.6</v>
      </c>
      <c r="F17" s="1349">
        <v>172505.97</v>
      </c>
      <c r="G17" s="1350">
        <v>1.7</v>
      </c>
      <c r="H17" s="1350">
        <v>55.3</v>
      </c>
      <c r="I17" s="1365">
        <v>0.9</v>
      </c>
      <c r="J17" s="475"/>
    </row>
    <row r="18" spans="1:10">
      <c r="A18" s="1351" t="s">
        <v>120</v>
      </c>
      <c r="B18" s="1362" t="s">
        <v>121</v>
      </c>
      <c r="C18" s="1358">
        <v>1498471.91</v>
      </c>
      <c r="D18" s="1349">
        <v>620821.81000000006</v>
      </c>
      <c r="E18" s="1349">
        <v>199652.86</v>
      </c>
      <c r="F18" s="1349">
        <v>421168.95</v>
      </c>
      <c r="G18" s="1350">
        <v>2.7</v>
      </c>
      <c r="H18" s="1350">
        <v>41.4</v>
      </c>
      <c r="I18" s="1365">
        <v>0.7</v>
      </c>
      <c r="J18" s="475"/>
    </row>
    <row r="19" spans="1:10">
      <c r="A19" s="1351" t="s">
        <v>122</v>
      </c>
      <c r="B19" s="1362" t="s">
        <v>123</v>
      </c>
      <c r="C19" s="1358">
        <v>3129660.98</v>
      </c>
      <c r="D19" s="1349">
        <v>3026737.02</v>
      </c>
      <c r="E19" s="1349">
        <v>311513.5</v>
      </c>
      <c r="F19" s="1349">
        <v>2715223.52</v>
      </c>
      <c r="G19" s="1350">
        <v>13</v>
      </c>
      <c r="H19" s="1350">
        <v>96.7</v>
      </c>
      <c r="I19" s="1365">
        <v>1.3</v>
      </c>
      <c r="J19" s="475"/>
    </row>
    <row r="20" spans="1:10">
      <c r="A20" s="1351" t="s">
        <v>124</v>
      </c>
      <c r="B20" s="1362" t="s">
        <v>125</v>
      </c>
      <c r="C20" s="1358">
        <v>945921.36</v>
      </c>
      <c r="D20" s="1349">
        <v>745608.51</v>
      </c>
      <c r="E20" s="1349">
        <v>169200</v>
      </c>
      <c r="F20" s="1349">
        <v>576408.51</v>
      </c>
      <c r="G20" s="1350">
        <v>3.2</v>
      </c>
      <c r="H20" s="1350">
        <v>78.8</v>
      </c>
      <c r="I20" s="1365">
        <v>4.0999999999999996</v>
      </c>
      <c r="J20" s="475"/>
    </row>
    <row r="21" spans="1:10">
      <c r="A21" s="1351" t="s">
        <v>126</v>
      </c>
      <c r="B21" s="1362" t="s">
        <v>127</v>
      </c>
      <c r="C21" s="1358">
        <v>502723.39</v>
      </c>
      <c r="D21" s="1349">
        <v>287555.09999999998</v>
      </c>
      <c r="E21" s="1349">
        <v>0</v>
      </c>
      <c r="F21" s="1349">
        <v>287555.09999999998</v>
      </c>
      <c r="G21" s="1350">
        <v>1.2</v>
      </c>
      <c r="H21" s="1350">
        <v>57.2</v>
      </c>
      <c r="I21" s="1365">
        <v>1</v>
      </c>
      <c r="J21" s="475"/>
    </row>
    <row r="22" spans="1:10">
      <c r="A22" s="1351" t="s">
        <v>128</v>
      </c>
      <c r="B22" s="1362" t="s">
        <v>129</v>
      </c>
      <c r="C22" s="1358">
        <v>1451676.77</v>
      </c>
      <c r="D22" s="1349">
        <v>1142393.77</v>
      </c>
      <c r="E22" s="1349">
        <v>0</v>
      </c>
      <c r="F22" s="1349">
        <v>1142393.77</v>
      </c>
      <c r="G22" s="1350">
        <v>4.9000000000000004</v>
      </c>
      <c r="H22" s="1350">
        <v>78.7</v>
      </c>
      <c r="I22" s="1365">
        <v>1.5</v>
      </c>
      <c r="J22" s="475"/>
    </row>
    <row r="23" spans="1:10">
      <c r="A23" s="1352" t="s">
        <v>130</v>
      </c>
      <c r="B23" s="1363" t="s">
        <v>131</v>
      </c>
      <c r="C23" s="1359">
        <v>866117.19</v>
      </c>
      <c r="D23" s="1353">
        <v>682168.69</v>
      </c>
      <c r="E23" s="1353">
        <v>421529.25</v>
      </c>
      <c r="F23" s="1353">
        <v>260639.44</v>
      </c>
      <c r="G23" s="1354">
        <v>2.9</v>
      </c>
      <c r="H23" s="1354">
        <v>78.8</v>
      </c>
      <c r="I23" s="1366">
        <v>1.3</v>
      </c>
      <c r="J23" s="475"/>
    </row>
    <row r="25" spans="1:10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  <c r="J25" s="470"/>
    </row>
    <row r="26" spans="1:10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  <c r="J26" s="470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3671-21B6-443C-AFD3-4A948E74924F}">
  <dimension ref="A1:I26"/>
  <sheetViews>
    <sheetView workbookViewId="0">
      <selection activeCell="E16" sqref="E16"/>
    </sheetView>
  </sheetViews>
  <sheetFormatPr defaultColWidth="9.109375" defaultRowHeight="13.8"/>
  <cols>
    <col min="1" max="1" width="6.33203125" style="468" customWidth="1"/>
    <col min="2" max="2" width="15.5546875" style="468" customWidth="1"/>
    <col min="3" max="4" width="11.6640625" style="468" bestFit="1" customWidth="1"/>
    <col min="5" max="5" width="10.6640625" style="468" bestFit="1" customWidth="1"/>
    <col min="6" max="6" width="11.6640625" style="468" bestFit="1" customWidth="1"/>
    <col min="7" max="7" width="9.109375" style="468"/>
    <col min="8" max="8" width="10.44140625" style="468" customWidth="1"/>
    <col min="9" max="9" width="11.33203125" style="468" customWidth="1"/>
    <col min="10" max="16384" width="9.109375" style="468"/>
  </cols>
  <sheetData>
    <row r="1" spans="1:9" ht="33" customHeight="1">
      <c r="A1" s="2158" t="s">
        <v>807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378"/>
      <c r="B7" s="1379" t="s">
        <v>134</v>
      </c>
      <c r="C7" s="1375">
        <v>2305863162.5900002</v>
      </c>
      <c r="D7" s="1373">
        <v>2458884414.5</v>
      </c>
      <c r="E7" s="1373">
        <v>101642266.44</v>
      </c>
      <c r="F7" s="1373">
        <v>2357242148.0599999</v>
      </c>
      <c r="G7" s="1374">
        <v>100</v>
      </c>
      <c r="H7" s="1374">
        <v>106.6</v>
      </c>
      <c r="I7" s="1382">
        <v>199.8</v>
      </c>
    </row>
    <row r="8" spans="1:9">
      <c r="A8" s="1369" t="s">
        <v>100</v>
      </c>
      <c r="B8" s="1380" t="s">
        <v>101</v>
      </c>
      <c r="C8" s="1376">
        <v>146422538.83000001</v>
      </c>
      <c r="D8" s="1367">
        <v>171412414.44</v>
      </c>
      <c r="E8" s="1367">
        <v>24169.5</v>
      </c>
      <c r="F8" s="1367">
        <v>171388244.94</v>
      </c>
      <c r="G8" s="1368">
        <v>7</v>
      </c>
      <c r="H8" s="1368">
        <v>117.1</v>
      </c>
      <c r="I8" s="1383">
        <v>182.1</v>
      </c>
    </row>
    <row r="9" spans="1:9">
      <c r="A9" s="1369" t="s">
        <v>102</v>
      </c>
      <c r="B9" s="1380" t="s">
        <v>103</v>
      </c>
      <c r="C9" s="1376">
        <v>117447597.08</v>
      </c>
      <c r="D9" s="1367">
        <v>142226150.74000001</v>
      </c>
      <c r="E9" s="1367">
        <v>16626286.16</v>
      </c>
      <c r="F9" s="1367">
        <v>125599864.58</v>
      </c>
      <c r="G9" s="1368">
        <v>5.8</v>
      </c>
      <c r="H9" s="1368">
        <v>121.1</v>
      </c>
      <c r="I9" s="1383">
        <v>200.1</v>
      </c>
    </row>
    <row r="10" spans="1:9">
      <c r="A10" s="1369" t="s">
        <v>104</v>
      </c>
      <c r="B10" s="1380" t="s">
        <v>105</v>
      </c>
      <c r="C10" s="1376">
        <v>125851314.87</v>
      </c>
      <c r="D10" s="1367">
        <v>147620650.72</v>
      </c>
      <c r="E10" s="1367">
        <v>221363.4</v>
      </c>
      <c r="F10" s="1367">
        <v>147399287.31999999</v>
      </c>
      <c r="G10" s="1368">
        <v>6</v>
      </c>
      <c r="H10" s="1368">
        <v>117.3</v>
      </c>
      <c r="I10" s="1383">
        <v>295.60000000000002</v>
      </c>
    </row>
    <row r="11" spans="1:9">
      <c r="A11" s="1369" t="s">
        <v>106</v>
      </c>
      <c r="B11" s="1380" t="s">
        <v>107</v>
      </c>
      <c r="C11" s="1376">
        <v>49680342.420000002</v>
      </c>
      <c r="D11" s="1367">
        <v>58968419.829999998</v>
      </c>
      <c r="E11" s="1367">
        <v>1062737.98</v>
      </c>
      <c r="F11" s="1367">
        <v>57905681.850000001</v>
      </c>
      <c r="G11" s="1368">
        <v>2.4</v>
      </c>
      <c r="H11" s="1368">
        <v>118.7</v>
      </c>
      <c r="I11" s="1383">
        <v>232</v>
      </c>
    </row>
    <row r="12" spans="1:9">
      <c r="A12" s="1369" t="s">
        <v>108</v>
      </c>
      <c r="B12" s="1380" t="s">
        <v>109</v>
      </c>
      <c r="C12" s="1376">
        <v>134051792.39</v>
      </c>
      <c r="D12" s="1367">
        <v>157806121.11000001</v>
      </c>
      <c r="E12" s="1367">
        <v>12142000</v>
      </c>
      <c r="F12" s="1367">
        <v>145664121.11000001</v>
      </c>
      <c r="G12" s="1368">
        <v>6.4</v>
      </c>
      <c r="H12" s="1368">
        <v>117.7</v>
      </c>
      <c r="I12" s="1383">
        <v>206.6</v>
      </c>
    </row>
    <row r="13" spans="1:9">
      <c r="A13" s="1369" t="s">
        <v>110</v>
      </c>
      <c r="B13" s="1380" t="s">
        <v>111</v>
      </c>
      <c r="C13" s="1376">
        <v>170045591.25</v>
      </c>
      <c r="D13" s="1367">
        <v>199867274.55000001</v>
      </c>
      <c r="E13" s="1367">
        <v>92224.7</v>
      </c>
      <c r="F13" s="1367">
        <v>199775049.84999999</v>
      </c>
      <c r="G13" s="1368">
        <v>8.1</v>
      </c>
      <c r="H13" s="1368">
        <v>117.5</v>
      </c>
      <c r="I13" s="1383">
        <v>201.9</v>
      </c>
    </row>
    <row r="14" spans="1:9">
      <c r="A14" s="1369" t="s">
        <v>112</v>
      </c>
      <c r="B14" s="1380" t="s">
        <v>113</v>
      </c>
      <c r="C14" s="1376">
        <v>289262356.60000002</v>
      </c>
      <c r="D14" s="1367">
        <v>357369028.68000001</v>
      </c>
      <c r="E14" s="1367">
        <v>15981044</v>
      </c>
      <c r="F14" s="1367">
        <v>341387984.68000001</v>
      </c>
      <c r="G14" s="1368">
        <v>14.5</v>
      </c>
      <c r="H14" s="1368">
        <v>123.5</v>
      </c>
      <c r="I14" s="1383">
        <v>155.9</v>
      </c>
    </row>
    <row r="15" spans="1:9">
      <c r="A15" s="1369" t="s">
        <v>114</v>
      </c>
      <c r="B15" s="1380" t="s">
        <v>115</v>
      </c>
      <c r="C15" s="1376">
        <v>27695401.350000001</v>
      </c>
      <c r="D15" s="1367">
        <v>32463422.699999999</v>
      </c>
      <c r="E15" s="1367">
        <v>115140</v>
      </c>
      <c r="F15" s="1367">
        <v>32348282.699999999</v>
      </c>
      <c r="G15" s="1368">
        <v>1.3</v>
      </c>
      <c r="H15" s="1368">
        <v>117.2</v>
      </c>
      <c r="I15" s="1383">
        <v>257.5</v>
      </c>
    </row>
    <row r="16" spans="1:9">
      <c r="A16" s="1369" t="s">
        <v>116</v>
      </c>
      <c r="B16" s="1380" t="s">
        <v>117</v>
      </c>
      <c r="C16" s="1376">
        <v>91561377.5</v>
      </c>
      <c r="D16" s="1367">
        <v>98183044.150000006</v>
      </c>
      <c r="E16" s="1367">
        <v>2783479.08</v>
      </c>
      <c r="F16" s="1367">
        <v>95399565.069999993</v>
      </c>
      <c r="G16" s="1368">
        <v>4</v>
      </c>
      <c r="H16" s="1368">
        <v>107.2</v>
      </c>
      <c r="I16" s="1383">
        <v>287.89999999999998</v>
      </c>
    </row>
    <row r="17" spans="1:9">
      <c r="A17" s="1369" t="s">
        <v>118</v>
      </c>
      <c r="B17" s="1380" t="s">
        <v>119</v>
      </c>
      <c r="C17" s="1376">
        <v>78050665.109999999</v>
      </c>
      <c r="D17" s="1367">
        <v>94387946.719999999</v>
      </c>
      <c r="E17" s="1367">
        <v>9172625</v>
      </c>
      <c r="F17" s="1367">
        <v>85215321.719999999</v>
      </c>
      <c r="G17" s="1368">
        <v>3.8</v>
      </c>
      <c r="H17" s="1368">
        <v>120.9</v>
      </c>
      <c r="I17" s="1383">
        <v>224.9</v>
      </c>
    </row>
    <row r="18" spans="1:9">
      <c r="A18" s="1369" t="s">
        <v>120</v>
      </c>
      <c r="B18" s="1380" t="s">
        <v>121</v>
      </c>
      <c r="C18" s="1376">
        <v>120886622.69</v>
      </c>
      <c r="D18" s="1367">
        <v>146302545.58000001</v>
      </c>
      <c r="E18" s="1367">
        <v>4639508.49</v>
      </c>
      <c r="F18" s="1367">
        <v>141663037.09</v>
      </c>
      <c r="G18" s="1368">
        <v>5.9</v>
      </c>
      <c r="H18" s="1368">
        <v>121</v>
      </c>
      <c r="I18" s="1383">
        <v>172.9</v>
      </c>
    </row>
    <row r="19" spans="1:9">
      <c r="A19" s="1369" t="s">
        <v>122</v>
      </c>
      <c r="B19" s="1380" t="s">
        <v>123</v>
      </c>
      <c r="C19" s="1376">
        <v>605119861.26999998</v>
      </c>
      <c r="D19" s="1367">
        <v>434768964.89999998</v>
      </c>
      <c r="E19" s="1367">
        <v>10260039.189999999</v>
      </c>
      <c r="F19" s="1367">
        <v>424508925.70999998</v>
      </c>
      <c r="G19" s="1368">
        <v>17.7</v>
      </c>
      <c r="H19" s="1368">
        <v>71.8</v>
      </c>
      <c r="I19" s="1383">
        <v>183.5</v>
      </c>
    </row>
    <row r="20" spans="1:9">
      <c r="A20" s="1369" t="s">
        <v>124</v>
      </c>
      <c r="B20" s="1380" t="s">
        <v>125</v>
      </c>
      <c r="C20" s="1376">
        <v>48292734.43</v>
      </c>
      <c r="D20" s="1367">
        <v>44644708.810000002</v>
      </c>
      <c r="E20" s="1367">
        <v>0</v>
      </c>
      <c r="F20" s="1367">
        <v>44644708.810000002</v>
      </c>
      <c r="G20" s="1368">
        <v>1.8</v>
      </c>
      <c r="H20" s="1368">
        <v>92.4</v>
      </c>
      <c r="I20" s="1383">
        <v>244.9</v>
      </c>
    </row>
    <row r="21" spans="1:9">
      <c r="A21" s="1369" t="s">
        <v>126</v>
      </c>
      <c r="B21" s="1380" t="s">
        <v>127</v>
      </c>
      <c r="C21" s="1376">
        <v>66594029.840000004</v>
      </c>
      <c r="D21" s="1367">
        <v>84411437.780000001</v>
      </c>
      <c r="E21" s="1367">
        <v>8210200</v>
      </c>
      <c r="F21" s="1367">
        <v>76201237.780000001</v>
      </c>
      <c r="G21" s="1368">
        <v>3.4</v>
      </c>
      <c r="H21" s="1368">
        <v>126.8</v>
      </c>
      <c r="I21" s="1383">
        <v>301.2</v>
      </c>
    </row>
    <row r="22" spans="1:9">
      <c r="A22" s="1369" t="s">
        <v>128</v>
      </c>
      <c r="B22" s="1380" t="s">
        <v>129</v>
      </c>
      <c r="C22" s="1376">
        <v>153364294.31</v>
      </c>
      <c r="D22" s="1367">
        <v>186479261.03</v>
      </c>
      <c r="E22" s="1367">
        <v>13044991.84</v>
      </c>
      <c r="F22" s="1367">
        <v>173434269.19</v>
      </c>
      <c r="G22" s="1368">
        <v>7.6</v>
      </c>
      <c r="H22" s="1368">
        <v>121.6</v>
      </c>
      <c r="I22" s="1383">
        <v>245.8</v>
      </c>
    </row>
    <row r="23" spans="1:9">
      <c r="A23" s="1370" t="s">
        <v>130</v>
      </c>
      <c r="B23" s="1381" t="s">
        <v>131</v>
      </c>
      <c r="C23" s="1377">
        <v>81536642.650000006</v>
      </c>
      <c r="D23" s="1371">
        <v>101973022.76000001</v>
      </c>
      <c r="E23" s="1371">
        <v>7266457.0999999996</v>
      </c>
      <c r="F23" s="1371">
        <v>94706565.659999996</v>
      </c>
      <c r="G23" s="1372">
        <v>4.0999999999999996</v>
      </c>
      <c r="H23" s="1372">
        <v>125.1</v>
      </c>
      <c r="I23" s="1384">
        <v>191.1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85A1-8797-4927-92CA-C85414E0521A}">
  <dimension ref="A1:I26"/>
  <sheetViews>
    <sheetView workbookViewId="0">
      <selection activeCell="E16" sqref="E16"/>
    </sheetView>
  </sheetViews>
  <sheetFormatPr defaultColWidth="9.109375" defaultRowHeight="13.8"/>
  <cols>
    <col min="1" max="1" width="5.5546875" style="468" customWidth="1"/>
    <col min="2" max="2" width="15.6640625" style="468" customWidth="1"/>
    <col min="3" max="4" width="10.6640625" style="468" bestFit="1" customWidth="1"/>
    <col min="5" max="5" width="9.88671875" style="468" bestFit="1" customWidth="1"/>
    <col min="6" max="6" width="10.6640625" style="468" bestFit="1" customWidth="1"/>
    <col min="7" max="8" width="9.109375" style="468"/>
    <col min="9" max="9" width="11.33203125" style="468" customWidth="1"/>
    <col min="10" max="16384" width="9.109375" style="468"/>
  </cols>
  <sheetData>
    <row r="1" spans="1:9" ht="34.950000000000003" customHeight="1">
      <c r="A1" s="2158" t="s">
        <v>808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396"/>
      <c r="B7" s="1397" t="s">
        <v>134</v>
      </c>
      <c r="C7" s="1393">
        <v>291586797.37</v>
      </c>
      <c r="D7" s="1391">
        <v>327418441.05000001</v>
      </c>
      <c r="E7" s="1391">
        <v>20852250.32</v>
      </c>
      <c r="F7" s="1391">
        <v>306566190.73000002</v>
      </c>
      <c r="G7" s="1392">
        <v>100</v>
      </c>
      <c r="H7" s="1392">
        <v>112.3</v>
      </c>
      <c r="I7" s="1400">
        <v>26.6</v>
      </c>
    </row>
    <row r="8" spans="1:9">
      <c r="A8" s="1387" t="s">
        <v>100</v>
      </c>
      <c r="B8" s="1398" t="s">
        <v>101</v>
      </c>
      <c r="C8" s="1394">
        <v>12892800.59</v>
      </c>
      <c r="D8" s="1385">
        <v>16412008.24</v>
      </c>
      <c r="E8" s="1385">
        <v>194160</v>
      </c>
      <c r="F8" s="1385">
        <v>16217848.24</v>
      </c>
      <c r="G8" s="1386">
        <v>5</v>
      </c>
      <c r="H8" s="1386">
        <v>127.3</v>
      </c>
      <c r="I8" s="1401">
        <v>17.399999999999999</v>
      </c>
    </row>
    <row r="9" spans="1:9">
      <c r="A9" s="1387" t="s">
        <v>102</v>
      </c>
      <c r="B9" s="1398" t="s">
        <v>103</v>
      </c>
      <c r="C9" s="1394">
        <v>12606991.039999999</v>
      </c>
      <c r="D9" s="1385">
        <v>16521303.300000001</v>
      </c>
      <c r="E9" s="1385">
        <v>373000</v>
      </c>
      <c r="F9" s="1385">
        <v>16148303.300000001</v>
      </c>
      <c r="G9" s="1386">
        <v>5</v>
      </c>
      <c r="H9" s="1386">
        <v>131</v>
      </c>
      <c r="I9" s="1401">
        <v>23.2</v>
      </c>
    </row>
    <row r="10" spans="1:9">
      <c r="A10" s="1387" t="s">
        <v>104</v>
      </c>
      <c r="B10" s="1398" t="s">
        <v>105</v>
      </c>
      <c r="C10" s="1394">
        <v>7190546.9000000004</v>
      </c>
      <c r="D10" s="1385">
        <v>10829313.18</v>
      </c>
      <c r="E10" s="1385">
        <v>813294.44</v>
      </c>
      <c r="F10" s="1385">
        <v>10016018.74</v>
      </c>
      <c r="G10" s="1386">
        <v>3.3</v>
      </c>
      <c r="H10" s="1386">
        <v>150.6</v>
      </c>
      <c r="I10" s="1401">
        <v>21.7</v>
      </c>
    </row>
    <row r="11" spans="1:9">
      <c r="A11" s="1387" t="s">
        <v>106</v>
      </c>
      <c r="B11" s="1398" t="s">
        <v>107</v>
      </c>
      <c r="C11" s="1394">
        <v>4646402.62</v>
      </c>
      <c r="D11" s="1385">
        <v>6664073.0800000001</v>
      </c>
      <c r="E11" s="1385">
        <v>198601.57</v>
      </c>
      <c r="F11" s="1385">
        <v>6465471.5099999998</v>
      </c>
      <c r="G11" s="1386">
        <v>2</v>
      </c>
      <c r="H11" s="1386">
        <v>143.4</v>
      </c>
      <c r="I11" s="1401">
        <v>26.2</v>
      </c>
    </row>
    <row r="12" spans="1:9">
      <c r="A12" s="1387" t="s">
        <v>108</v>
      </c>
      <c r="B12" s="1398" t="s">
        <v>109</v>
      </c>
      <c r="C12" s="1394">
        <v>28729888.129999999</v>
      </c>
      <c r="D12" s="1385">
        <v>30712949.359999999</v>
      </c>
      <c r="E12" s="1385">
        <v>0</v>
      </c>
      <c r="F12" s="1385">
        <v>30712949.359999999</v>
      </c>
      <c r="G12" s="1386">
        <v>9.4</v>
      </c>
      <c r="H12" s="1386">
        <v>106.9</v>
      </c>
      <c r="I12" s="1401">
        <v>40.200000000000003</v>
      </c>
    </row>
    <row r="13" spans="1:9">
      <c r="A13" s="1387" t="s">
        <v>110</v>
      </c>
      <c r="B13" s="1398" t="s">
        <v>111</v>
      </c>
      <c r="C13" s="1394">
        <v>64690283.310000002</v>
      </c>
      <c r="D13" s="1385">
        <v>42862169.5</v>
      </c>
      <c r="E13" s="1385">
        <v>0</v>
      </c>
      <c r="F13" s="1385">
        <v>42862169.5</v>
      </c>
      <c r="G13" s="1386">
        <v>13.1</v>
      </c>
      <c r="H13" s="1386">
        <v>66.3</v>
      </c>
      <c r="I13" s="1401">
        <v>43.3</v>
      </c>
    </row>
    <row r="14" spans="1:9">
      <c r="A14" s="1387" t="s">
        <v>112</v>
      </c>
      <c r="B14" s="1398" t="s">
        <v>113</v>
      </c>
      <c r="C14" s="1394">
        <v>38837962.729999997</v>
      </c>
      <c r="D14" s="1385">
        <v>63242352.009999998</v>
      </c>
      <c r="E14" s="1385">
        <v>14519460</v>
      </c>
      <c r="F14" s="1385">
        <v>48722892.009999998</v>
      </c>
      <c r="G14" s="1386">
        <v>19.3</v>
      </c>
      <c r="H14" s="1386">
        <v>162.80000000000001</v>
      </c>
      <c r="I14" s="1401">
        <v>27.6</v>
      </c>
    </row>
    <row r="15" spans="1:9">
      <c r="A15" s="1387" t="s">
        <v>114</v>
      </c>
      <c r="B15" s="1398" t="s">
        <v>115</v>
      </c>
      <c r="C15" s="1394">
        <v>4249087.24</v>
      </c>
      <c r="D15" s="1385">
        <v>5693396.2400000002</v>
      </c>
      <c r="E15" s="1385">
        <v>262426.77</v>
      </c>
      <c r="F15" s="1385">
        <v>5430969.4699999997</v>
      </c>
      <c r="G15" s="1386">
        <v>1.7</v>
      </c>
      <c r="H15" s="1386">
        <v>134</v>
      </c>
      <c r="I15" s="1401">
        <v>45.2</v>
      </c>
    </row>
    <row r="16" spans="1:9">
      <c r="A16" s="1387" t="s">
        <v>116</v>
      </c>
      <c r="B16" s="1398" t="s">
        <v>117</v>
      </c>
      <c r="C16" s="1394">
        <v>16016263.16</v>
      </c>
      <c r="D16" s="1385">
        <v>17935757.52</v>
      </c>
      <c r="E16" s="1385">
        <v>31800</v>
      </c>
      <c r="F16" s="1385">
        <v>17903957.52</v>
      </c>
      <c r="G16" s="1386">
        <v>5.5</v>
      </c>
      <c r="H16" s="1386">
        <v>112</v>
      </c>
      <c r="I16" s="1401">
        <v>52.6</v>
      </c>
    </row>
    <row r="17" spans="1:9">
      <c r="A17" s="1387" t="s">
        <v>118</v>
      </c>
      <c r="B17" s="1398" t="s">
        <v>119</v>
      </c>
      <c r="C17" s="1394">
        <v>22720996.27</v>
      </c>
      <c r="D17" s="1385">
        <v>20349632.559999999</v>
      </c>
      <c r="E17" s="1385">
        <v>244000</v>
      </c>
      <c r="F17" s="1385">
        <v>20105632.559999999</v>
      </c>
      <c r="G17" s="1386">
        <v>6.2</v>
      </c>
      <c r="H17" s="1386">
        <v>89.6</v>
      </c>
      <c r="I17" s="1401">
        <v>48.5</v>
      </c>
    </row>
    <row r="18" spans="1:9">
      <c r="A18" s="1387" t="s">
        <v>120</v>
      </c>
      <c r="B18" s="1398" t="s">
        <v>121</v>
      </c>
      <c r="C18" s="1394">
        <v>8683403.6199999992</v>
      </c>
      <c r="D18" s="1385">
        <v>12991221.779999999</v>
      </c>
      <c r="E18" s="1385">
        <v>576491.17000000004</v>
      </c>
      <c r="F18" s="1385">
        <v>12414730.609999999</v>
      </c>
      <c r="G18" s="1386">
        <v>4</v>
      </c>
      <c r="H18" s="1386">
        <v>149.6</v>
      </c>
      <c r="I18" s="1401">
        <v>15.4</v>
      </c>
    </row>
    <row r="19" spans="1:9">
      <c r="A19" s="1387" t="s">
        <v>122</v>
      </c>
      <c r="B19" s="1398" t="s">
        <v>123</v>
      </c>
      <c r="C19" s="1394">
        <v>47396251</v>
      </c>
      <c r="D19" s="1385">
        <v>49902237.939999998</v>
      </c>
      <c r="E19" s="1385">
        <v>0</v>
      </c>
      <c r="F19" s="1385">
        <v>49902237.939999998</v>
      </c>
      <c r="G19" s="1386">
        <v>15.2</v>
      </c>
      <c r="H19" s="1386">
        <v>105.3</v>
      </c>
      <c r="I19" s="1401">
        <v>21.1</v>
      </c>
    </row>
    <row r="20" spans="1:9">
      <c r="A20" s="1387" t="s">
        <v>124</v>
      </c>
      <c r="B20" s="1398" t="s">
        <v>125</v>
      </c>
      <c r="C20" s="1394">
        <v>5798798.6600000001</v>
      </c>
      <c r="D20" s="1385">
        <v>6884406.9000000004</v>
      </c>
      <c r="E20" s="1385">
        <v>540616.37</v>
      </c>
      <c r="F20" s="1385">
        <v>6343790.5300000003</v>
      </c>
      <c r="G20" s="1386">
        <v>2.1</v>
      </c>
      <c r="H20" s="1386">
        <v>118.7</v>
      </c>
      <c r="I20" s="1401">
        <v>37.799999999999997</v>
      </c>
    </row>
    <row r="21" spans="1:9">
      <c r="A21" s="1387" t="s">
        <v>126</v>
      </c>
      <c r="B21" s="1398" t="s">
        <v>127</v>
      </c>
      <c r="C21" s="1394">
        <v>5414346.3499999996</v>
      </c>
      <c r="D21" s="1385">
        <v>7615586.9100000001</v>
      </c>
      <c r="E21" s="1385">
        <v>200000</v>
      </c>
      <c r="F21" s="1385">
        <v>7415586.9100000001</v>
      </c>
      <c r="G21" s="1386">
        <v>2.2999999999999998</v>
      </c>
      <c r="H21" s="1386">
        <v>140.69999999999999</v>
      </c>
      <c r="I21" s="1401">
        <v>27.2</v>
      </c>
    </row>
    <row r="22" spans="1:9">
      <c r="A22" s="1387" t="s">
        <v>128</v>
      </c>
      <c r="B22" s="1398" t="s">
        <v>129</v>
      </c>
      <c r="C22" s="1394">
        <v>8557255.2599999998</v>
      </c>
      <c r="D22" s="1385">
        <v>13443434.16</v>
      </c>
      <c r="E22" s="1385">
        <v>2898400</v>
      </c>
      <c r="F22" s="1385">
        <v>10545034.16</v>
      </c>
      <c r="G22" s="1386">
        <v>4.0999999999999996</v>
      </c>
      <c r="H22" s="1386">
        <v>157.1</v>
      </c>
      <c r="I22" s="1401">
        <v>17.7</v>
      </c>
    </row>
    <row r="23" spans="1:9">
      <c r="A23" s="1388" t="s">
        <v>130</v>
      </c>
      <c r="B23" s="1399" t="s">
        <v>131</v>
      </c>
      <c r="C23" s="1395">
        <v>3155520.49</v>
      </c>
      <c r="D23" s="1389">
        <v>5358598.37</v>
      </c>
      <c r="E23" s="1389">
        <v>0</v>
      </c>
      <c r="F23" s="1389">
        <v>5358598.37</v>
      </c>
      <c r="G23" s="1390">
        <v>1.6</v>
      </c>
      <c r="H23" s="1390">
        <v>169.8</v>
      </c>
      <c r="I23" s="1402">
        <v>10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9C84-2704-41BE-B851-B049CBCA8E9E}">
  <dimension ref="A1:I26"/>
  <sheetViews>
    <sheetView workbookViewId="0">
      <selection sqref="A1:I1"/>
    </sheetView>
  </sheetViews>
  <sheetFormatPr defaultColWidth="9.109375" defaultRowHeight="13.8"/>
  <cols>
    <col min="1" max="1" width="5.88671875" style="468" customWidth="1"/>
    <col min="2" max="2" width="16.33203125" style="468" customWidth="1"/>
    <col min="3" max="4" width="9.88671875" style="468" bestFit="1" customWidth="1"/>
    <col min="5" max="5" width="9.109375" style="468"/>
    <col min="6" max="6" width="9.88671875" style="468" bestFit="1" customWidth="1"/>
    <col min="7" max="8" width="9.109375" style="468"/>
    <col min="9" max="9" width="12" style="468" customWidth="1"/>
    <col min="10" max="16384" width="9.109375" style="468"/>
  </cols>
  <sheetData>
    <row r="1" spans="1:9" ht="43.2" customHeight="1">
      <c r="A1" s="2158" t="s">
        <v>809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414"/>
      <c r="B7" s="1415" t="s">
        <v>134</v>
      </c>
      <c r="C7" s="1411">
        <v>58771387.140000001</v>
      </c>
      <c r="D7" s="1409">
        <v>70742581.519999996</v>
      </c>
      <c r="E7" s="1409">
        <v>5970697.9800000004</v>
      </c>
      <c r="F7" s="1409">
        <v>64771883.539999999</v>
      </c>
      <c r="G7" s="1410">
        <v>100</v>
      </c>
      <c r="H7" s="1410">
        <v>120.4</v>
      </c>
      <c r="I7" s="1418">
        <v>5.7</v>
      </c>
    </row>
    <row r="8" spans="1:9">
      <c r="A8" s="1405" t="s">
        <v>100</v>
      </c>
      <c r="B8" s="1416" t="s">
        <v>101</v>
      </c>
      <c r="C8" s="1412">
        <v>3164361.04</v>
      </c>
      <c r="D8" s="1403">
        <v>3823418.4</v>
      </c>
      <c r="E8" s="1403">
        <v>0</v>
      </c>
      <c r="F8" s="1403">
        <v>3823418.4</v>
      </c>
      <c r="G8" s="1404">
        <v>5.4</v>
      </c>
      <c r="H8" s="1404">
        <v>120.8</v>
      </c>
      <c r="I8" s="1419">
        <v>4.0999999999999996</v>
      </c>
    </row>
    <row r="9" spans="1:9">
      <c r="A9" s="1405" t="s">
        <v>102</v>
      </c>
      <c r="B9" s="1416" t="s">
        <v>103</v>
      </c>
      <c r="C9" s="1412">
        <v>5514113.54</v>
      </c>
      <c r="D9" s="1403">
        <v>6254578.8799999999</v>
      </c>
      <c r="E9" s="1403">
        <v>410939.61</v>
      </c>
      <c r="F9" s="1403">
        <v>5843639.2699999996</v>
      </c>
      <c r="G9" s="1404">
        <v>8.8000000000000007</v>
      </c>
      <c r="H9" s="1404">
        <v>113.4</v>
      </c>
      <c r="I9" s="1419">
        <v>8.8000000000000007</v>
      </c>
    </row>
    <row r="10" spans="1:9">
      <c r="A10" s="1405" t="s">
        <v>104</v>
      </c>
      <c r="B10" s="1416" t="s">
        <v>105</v>
      </c>
      <c r="C10" s="1412">
        <v>2464113.36</v>
      </c>
      <c r="D10" s="1403">
        <v>2671593.85</v>
      </c>
      <c r="E10" s="1403">
        <v>0</v>
      </c>
      <c r="F10" s="1403">
        <v>2671593.85</v>
      </c>
      <c r="G10" s="1404">
        <v>3.8</v>
      </c>
      <c r="H10" s="1404">
        <v>108.4</v>
      </c>
      <c r="I10" s="1419">
        <v>5.3</v>
      </c>
    </row>
    <row r="11" spans="1:9">
      <c r="A11" s="1405" t="s">
        <v>106</v>
      </c>
      <c r="B11" s="1416" t="s">
        <v>107</v>
      </c>
      <c r="C11" s="1412">
        <v>1543572.9</v>
      </c>
      <c r="D11" s="1403">
        <v>1768077.07</v>
      </c>
      <c r="E11" s="1403">
        <v>0</v>
      </c>
      <c r="F11" s="1403">
        <v>1768077.07</v>
      </c>
      <c r="G11" s="1404">
        <v>2.5</v>
      </c>
      <c r="H11" s="1404">
        <v>114.5</v>
      </c>
      <c r="I11" s="1419">
        <v>7</v>
      </c>
    </row>
    <row r="12" spans="1:9">
      <c r="A12" s="1405" t="s">
        <v>108</v>
      </c>
      <c r="B12" s="1416" t="s">
        <v>109</v>
      </c>
      <c r="C12" s="1412">
        <v>2078517.14</v>
      </c>
      <c r="D12" s="1403">
        <v>2045884.87</v>
      </c>
      <c r="E12" s="1403">
        <v>0</v>
      </c>
      <c r="F12" s="1403">
        <v>2045884.87</v>
      </c>
      <c r="G12" s="1404">
        <v>2.9</v>
      </c>
      <c r="H12" s="1404">
        <v>98.4</v>
      </c>
      <c r="I12" s="1419">
        <v>2.7</v>
      </c>
    </row>
    <row r="13" spans="1:9">
      <c r="A13" s="1405" t="s">
        <v>110</v>
      </c>
      <c r="B13" s="1416" t="s">
        <v>111</v>
      </c>
      <c r="C13" s="1412">
        <v>3953009.53</v>
      </c>
      <c r="D13" s="1403">
        <v>4096248.06</v>
      </c>
      <c r="E13" s="1403">
        <v>0</v>
      </c>
      <c r="F13" s="1403">
        <v>4096248.06</v>
      </c>
      <c r="G13" s="1404">
        <v>5.8</v>
      </c>
      <c r="H13" s="1404">
        <v>103.6</v>
      </c>
      <c r="I13" s="1419">
        <v>4.0999999999999996</v>
      </c>
    </row>
    <row r="14" spans="1:9">
      <c r="A14" s="1405" t="s">
        <v>112</v>
      </c>
      <c r="B14" s="1416" t="s">
        <v>113</v>
      </c>
      <c r="C14" s="1412">
        <v>13183662.550000001</v>
      </c>
      <c r="D14" s="1403">
        <v>15930969.41</v>
      </c>
      <c r="E14" s="1403">
        <v>0</v>
      </c>
      <c r="F14" s="1403">
        <v>15930969.41</v>
      </c>
      <c r="G14" s="1404">
        <v>22.5</v>
      </c>
      <c r="H14" s="1404">
        <v>120.8</v>
      </c>
      <c r="I14" s="1419">
        <v>6.9</v>
      </c>
    </row>
    <row r="15" spans="1:9">
      <c r="A15" s="1405" t="s">
        <v>114</v>
      </c>
      <c r="B15" s="1416" t="s">
        <v>115</v>
      </c>
      <c r="C15" s="1412">
        <v>478135.62</v>
      </c>
      <c r="D15" s="1403">
        <v>3975286.17</v>
      </c>
      <c r="E15" s="1403">
        <v>3301796</v>
      </c>
      <c r="F15" s="1403">
        <v>673490.17</v>
      </c>
      <c r="G15" s="1404">
        <v>5.6</v>
      </c>
      <c r="H15" s="1404">
        <v>831.4</v>
      </c>
      <c r="I15" s="1419">
        <v>31.5</v>
      </c>
    </row>
    <row r="16" spans="1:9">
      <c r="A16" s="1405" t="s">
        <v>116</v>
      </c>
      <c r="B16" s="1416" t="s">
        <v>117</v>
      </c>
      <c r="C16" s="1412">
        <v>1235158.1299999999</v>
      </c>
      <c r="D16" s="1403">
        <v>1440643.76</v>
      </c>
      <c r="E16" s="1403">
        <v>0</v>
      </c>
      <c r="F16" s="1403">
        <v>1440643.76</v>
      </c>
      <c r="G16" s="1404">
        <v>2</v>
      </c>
      <c r="H16" s="1404">
        <v>116.6</v>
      </c>
      <c r="I16" s="1419">
        <v>4.2</v>
      </c>
    </row>
    <row r="17" spans="1:9">
      <c r="A17" s="1405" t="s">
        <v>118</v>
      </c>
      <c r="B17" s="1416" t="s">
        <v>119</v>
      </c>
      <c r="C17" s="1412">
        <v>3795314.4</v>
      </c>
      <c r="D17" s="1403">
        <v>4266696.1100000003</v>
      </c>
      <c r="E17" s="1403">
        <v>0</v>
      </c>
      <c r="F17" s="1403">
        <v>4266696.1100000003</v>
      </c>
      <c r="G17" s="1404">
        <v>6</v>
      </c>
      <c r="H17" s="1404">
        <v>112.4</v>
      </c>
      <c r="I17" s="1419">
        <v>10.199999999999999</v>
      </c>
    </row>
    <row r="18" spans="1:9">
      <c r="A18" s="1405" t="s">
        <v>120</v>
      </c>
      <c r="B18" s="1416" t="s">
        <v>121</v>
      </c>
      <c r="C18" s="1412">
        <v>6721756.0499999998</v>
      </c>
      <c r="D18" s="1403">
        <v>7261977.25</v>
      </c>
      <c r="E18" s="1403">
        <v>0</v>
      </c>
      <c r="F18" s="1403">
        <v>7261977.25</v>
      </c>
      <c r="G18" s="1404">
        <v>10.3</v>
      </c>
      <c r="H18" s="1404">
        <v>108</v>
      </c>
      <c r="I18" s="1419">
        <v>8.6</v>
      </c>
    </row>
    <row r="19" spans="1:9">
      <c r="A19" s="1405" t="s">
        <v>122</v>
      </c>
      <c r="B19" s="1416" t="s">
        <v>123</v>
      </c>
      <c r="C19" s="1412">
        <v>9456778.5299999993</v>
      </c>
      <c r="D19" s="1403">
        <v>12113839.619999999</v>
      </c>
      <c r="E19" s="1403">
        <v>2257962.37</v>
      </c>
      <c r="F19" s="1403">
        <v>9855877.25</v>
      </c>
      <c r="G19" s="1404">
        <v>17.100000000000001</v>
      </c>
      <c r="H19" s="1404">
        <v>128.1</v>
      </c>
      <c r="I19" s="1419">
        <v>5.0999999999999996</v>
      </c>
    </row>
    <row r="20" spans="1:9">
      <c r="A20" s="1405" t="s">
        <v>124</v>
      </c>
      <c r="B20" s="1416" t="s">
        <v>125</v>
      </c>
      <c r="C20" s="1412">
        <v>282756.01</v>
      </c>
      <c r="D20" s="1403">
        <v>335388.23</v>
      </c>
      <c r="E20" s="1403">
        <v>0</v>
      </c>
      <c r="F20" s="1403">
        <v>335388.23</v>
      </c>
      <c r="G20" s="1404">
        <v>0.5</v>
      </c>
      <c r="H20" s="1404">
        <v>118.6</v>
      </c>
      <c r="I20" s="1419">
        <v>1.8</v>
      </c>
    </row>
    <row r="21" spans="1:9">
      <c r="A21" s="1405" t="s">
        <v>126</v>
      </c>
      <c r="B21" s="1416" t="s">
        <v>127</v>
      </c>
      <c r="C21" s="1412">
        <v>1493936.03</v>
      </c>
      <c r="D21" s="1403">
        <v>1625468.52</v>
      </c>
      <c r="E21" s="1403">
        <v>0</v>
      </c>
      <c r="F21" s="1403">
        <v>1625468.52</v>
      </c>
      <c r="G21" s="1404">
        <v>2.2999999999999998</v>
      </c>
      <c r="H21" s="1404">
        <v>108.8</v>
      </c>
      <c r="I21" s="1419">
        <v>5.8</v>
      </c>
    </row>
    <row r="22" spans="1:9">
      <c r="A22" s="1405" t="s">
        <v>128</v>
      </c>
      <c r="B22" s="1416" t="s">
        <v>129</v>
      </c>
      <c r="C22" s="1412">
        <v>1764209.81</v>
      </c>
      <c r="D22" s="1403">
        <v>1909975.76</v>
      </c>
      <c r="E22" s="1403">
        <v>0</v>
      </c>
      <c r="F22" s="1403">
        <v>1909975.76</v>
      </c>
      <c r="G22" s="1404">
        <v>2.7</v>
      </c>
      <c r="H22" s="1404">
        <v>108.3</v>
      </c>
      <c r="I22" s="1419">
        <v>2.5</v>
      </c>
    </row>
    <row r="23" spans="1:9">
      <c r="A23" s="1406" t="s">
        <v>130</v>
      </c>
      <c r="B23" s="1417" t="s">
        <v>131</v>
      </c>
      <c r="C23" s="1413">
        <v>1641992.5</v>
      </c>
      <c r="D23" s="1407">
        <v>1222535.56</v>
      </c>
      <c r="E23" s="1407">
        <v>0</v>
      </c>
      <c r="F23" s="1407">
        <v>1222535.56</v>
      </c>
      <c r="G23" s="1408">
        <v>1.7</v>
      </c>
      <c r="H23" s="1408">
        <v>74.5</v>
      </c>
      <c r="I23" s="1420">
        <v>2.2999999999999998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110B-F5B0-46BC-B5B8-92AA82A6CF61}">
  <dimension ref="A1:O42"/>
  <sheetViews>
    <sheetView workbookViewId="0">
      <selection sqref="A1:K1"/>
    </sheetView>
  </sheetViews>
  <sheetFormatPr defaultRowHeight="14.4"/>
  <cols>
    <col min="1" max="1" width="5.109375" customWidth="1"/>
    <col min="2" max="2" width="23.5546875" customWidth="1"/>
    <col min="3" max="5" width="11.6640625" bestFit="1" customWidth="1"/>
    <col min="6" max="6" width="6.5546875" bestFit="1" customWidth="1"/>
    <col min="7" max="7" width="7.6640625" customWidth="1"/>
    <col min="8" max="9" width="10.6640625" bestFit="1" customWidth="1"/>
    <col min="10" max="11" width="6.5546875" bestFit="1" customWidth="1"/>
    <col min="13" max="13" width="12.109375" bestFit="1" customWidth="1"/>
  </cols>
  <sheetData>
    <row r="1" spans="1:15" ht="36.75" customHeight="1">
      <c r="A1" s="2178" t="s">
        <v>810</v>
      </c>
      <c r="B1" s="2178"/>
      <c r="C1" s="2178"/>
      <c r="D1" s="2178"/>
      <c r="E1" s="2178"/>
      <c r="F1" s="2178"/>
      <c r="G1" s="2178"/>
      <c r="H1" s="2178"/>
      <c r="I1" s="2178"/>
      <c r="J1" s="2178"/>
      <c r="K1" s="2178"/>
    </row>
    <row r="3" spans="1:15">
      <c r="A3" s="2117" t="s">
        <v>0</v>
      </c>
      <c r="B3" s="2119" t="s">
        <v>1</v>
      </c>
      <c r="C3" s="2367" t="s">
        <v>134</v>
      </c>
      <c r="D3" s="2367"/>
      <c r="E3" s="2367"/>
      <c r="F3" s="2367"/>
      <c r="G3" s="2301"/>
      <c r="H3" s="2179" t="s">
        <v>135</v>
      </c>
      <c r="I3" s="2179"/>
      <c r="J3" s="2179"/>
      <c r="K3" s="173" t="s">
        <v>136</v>
      </c>
    </row>
    <row r="4" spans="1:15" ht="24">
      <c r="A4" s="2118"/>
      <c r="B4" s="2120"/>
      <c r="C4" s="1029" t="s">
        <v>811</v>
      </c>
      <c r="D4" s="768" t="s">
        <v>1130</v>
      </c>
      <c r="E4" s="767" t="s">
        <v>1131</v>
      </c>
      <c r="F4" s="240" t="s">
        <v>7</v>
      </c>
      <c r="G4" s="240" t="s">
        <v>8</v>
      </c>
      <c r="H4" s="172" t="s">
        <v>3</v>
      </c>
      <c r="I4" s="172" t="s">
        <v>2</v>
      </c>
      <c r="J4" s="240" t="s">
        <v>1182</v>
      </c>
      <c r="K4" s="239" t="s">
        <v>1183</v>
      </c>
    </row>
    <row r="5" spans="1:15">
      <c r="A5" s="2118"/>
      <c r="B5" s="2120"/>
      <c r="C5" s="2368" t="s">
        <v>97</v>
      </c>
      <c r="D5" s="2368"/>
      <c r="E5" s="2369"/>
      <c r="F5" s="172" t="s">
        <v>139</v>
      </c>
      <c r="G5" s="172" t="s">
        <v>139</v>
      </c>
      <c r="H5" s="2181" t="s">
        <v>97</v>
      </c>
      <c r="I5" s="2181"/>
      <c r="J5" s="2181" t="s">
        <v>139</v>
      </c>
      <c r="K5" s="2182"/>
    </row>
    <row r="6" spans="1:15">
      <c r="A6" s="378" t="s">
        <v>10</v>
      </c>
      <c r="B6" s="380" t="s">
        <v>11</v>
      </c>
      <c r="C6" s="381" t="s">
        <v>12</v>
      </c>
      <c r="D6" s="169" t="s">
        <v>13</v>
      </c>
      <c r="E6" s="170" t="s">
        <v>14</v>
      </c>
      <c r="F6" s="170" t="s">
        <v>15</v>
      </c>
      <c r="G6" s="170" t="s">
        <v>16</v>
      </c>
      <c r="H6" s="170" t="s">
        <v>17</v>
      </c>
      <c r="I6" s="170" t="s">
        <v>98</v>
      </c>
      <c r="J6" s="170" t="s">
        <v>159</v>
      </c>
      <c r="K6" s="171" t="s">
        <v>189</v>
      </c>
    </row>
    <row r="7" spans="1:15">
      <c r="A7" s="1431"/>
      <c r="B7" s="1428" t="s">
        <v>160</v>
      </c>
      <c r="C7" s="1427">
        <v>4642746122.2600002</v>
      </c>
      <c r="D7" s="1437">
        <v>2871186002.0100002</v>
      </c>
      <c r="E7" s="1427">
        <v>2799792237.6999998</v>
      </c>
      <c r="F7" s="1434">
        <v>97.5</v>
      </c>
      <c r="G7" s="1434">
        <v>60.3</v>
      </c>
      <c r="H7" s="1427">
        <v>473935721.36000013</v>
      </c>
      <c r="I7" s="1427">
        <v>400103944.87999964</v>
      </c>
      <c r="J7" s="1434">
        <v>84.4</v>
      </c>
      <c r="K7" s="1438">
        <v>14.3</v>
      </c>
      <c r="L7" s="2040"/>
      <c r="M7" s="2040"/>
      <c r="N7" s="2040"/>
      <c r="O7" s="2040"/>
    </row>
    <row r="8" spans="1:15">
      <c r="A8" s="1423" t="s">
        <v>19</v>
      </c>
      <c r="B8" s="1429" t="s">
        <v>20</v>
      </c>
      <c r="C8" s="1421">
        <v>7478879.0800000001</v>
      </c>
      <c r="D8" s="1435">
        <v>16819595</v>
      </c>
      <c r="E8" s="1421">
        <v>16769655.550000001</v>
      </c>
      <c r="F8" s="1433">
        <v>99.7</v>
      </c>
      <c r="G8" s="1433">
        <v>224.2</v>
      </c>
      <c r="H8" s="1422">
        <v>0</v>
      </c>
      <c r="I8" s="1422">
        <v>0</v>
      </c>
      <c r="J8" s="1422" t="s">
        <v>140</v>
      </c>
      <c r="K8" s="1439">
        <v>0</v>
      </c>
      <c r="L8" s="2040"/>
      <c r="M8" s="2040"/>
      <c r="N8" s="2040"/>
      <c r="O8" s="2040"/>
    </row>
    <row r="9" spans="1:15">
      <c r="A9" s="1423" t="s">
        <v>21</v>
      </c>
      <c r="B9" s="1429" t="s">
        <v>22</v>
      </c>
      <c r="C9" s="1421">
        <v>0</v>
      </c>
      <c r="D9" s="1435">
        <v>0</v>
      </c>
      <c r="E9" s="1421">
        <v>0</v>
      </c>
      <c r="F9" s="1433" t="s">
        <v>140</v>
      </c>
      <c r="G9" s="1433" t="s">
        <v>140</v>
      </c>
      <c r="H9" s="1422">
        <v>0</v>
      </c>
      <c r="I9" s="1422">
        <v>0</v>
      </c>
      <c r="J9" s="1422" t="s">
        <v>140</v>
      </c>
      <c r="K9" s="1439" t="s">
        <v>140</v>
      </c>
      <c r="L9" s="2040"/>
      <c r="M9" s="2040"/>
      <c r="N9" s="2040"/>
      <c r="O9" s="2040"/>
    </row>
    <row r="10" spans="1:15">
      <c r="A10" s="1423" t="s">
        <v>23</v>
      </c>
      <c r="B10" s="1429" t="s">
        <v>24</v>
      </c>
      <c r="C10" s="1421">
        <v>0</v>
      </c>
      <c r="D10" s="1435">
        <v>0</v>
      </c>
      <c r="E10" s="1421">
        <v>0</v>
      </c>
      <c r="F10" s="1433" t="s">
        <v>140</v>
      </c>
      <c r="G10" s="1433" t="s">
        <v>140</v>
      </c>
      <c r="H10" s="1422">
        <v>0</v>
      </c>
      <c r="I10" s="1422">
        <v>0</v>
      </c>
      <c r="J10" s="1422" t="s">
        <v>140</v>
      </c>
      <c r="K10" s="1439" t="s">
        <v>140</v>
      </c>
      <c r="L10" s="2040"/>
      <c r="M10" s="2040"/>
      <c r="N10" s="2040"/>
      <c r="O10" s="2040"/>
    </row>
    <row r="11" spans="1:15">
      <c r="A11" s="1423" t="s">
        <v>25</v>
      </c>
      <c r="B11" s="1429" t="s">
        <v>26</v>
      </c>
      <c r="C11" s="1421">
        <v>0</v>
      </c>
      <c r="D11" s="1435">
        <v>0</v>
      </c>
      <c r="E11" s="1421">
        <v>0</v>
      </c>
      <c r="F11" s="1433" t="s">
        <v>140</v>
      </c>
      <c r="G11" s="1433" t="s">
        <v>140</v>
      </c>
      <c r="H11" s="1422">
        <v>0</v>
      </c>
      <c r="I11" s="1422">
        <v>0</v>
      </c>
      <c r="J11" s="1422" t="s">
        <v>140</v>
      </c>
      <c r="K11" s="1439" t="s">
        <v>140</v>
      </c>
      <c r="L11" s="2040"/>
      <c r="M11" s="2040"/>
      <c r="N11" s="2040"/>
      <c r="O11" s="2040"/>
    </row>
    <row r="12" spans="1:15">
      <c r="A12" s="1423" t="s">
        <v>27</v>
      </c>
      <c r="B12" s="1429" t="s">
        <v>28</v>
      </c>
      <c r="C12" s="1421">
        <v>2416147.25</v>
      </c>
      <c r="D12" s="1435">
        <v>734102</v>
      </c>
      <c r="E12" s="1421">
        <v>340941.69</v>
      </c>
      <c r="F12" s="1433">
        <v>46.4</v>
      </c>
      <c r="G12" s="1433">
        <v>14.1</v>
      </c>
      <c r="H12" s="1422">
        <v>380000</v>
      </c>
      <c r="I12" s="1422">
        <v>340941.69</v>
      </c>
      <c r="J12" s="1422">
        <v>89.7</v>
      </c>
      <c r="K12" s="1439">
        <v>100</v>
      </c>
      <c r="L12" s="2040"/>
      <c r="M12" s="2040"/>
      <c r="N12" s="2040"/>
      <c r="O12" s="2040"/>
    </row>
    <row r="13" spans="1:15" ht="26.4">
      <c r="A13" s="1423" t="s">
        <v>29</v>
      </c>
      <c r="B13" s="1429" t="s">
        <v>30</v>
      </c>
      <c r="C13" s="1421">
        <v>5920744.4400000004</v>
      </c>
      <c r="D13" s="1435">
        <v>2412550.2599999998</v>
      </c>
      <c r="E13" s="1421">
        <v>518087.47</v>
      </c>
      <c r="F13" s="1433">
        <v>21.5</v>
      </c>
      <c r="G13" s="1433">
        <v>8.8000000000000007</v>
      </c>
      <c r="H13" s="1422">
        <v>104509.25999999978</v>
      </c>
      <c r="I13" s="1422">
        <v>27742.01999999996</v>
      </c>
      <c r="J13" s="1422">
        <v>26.5</v>
      </c>
      <c r="K13" s="1439">
        <v>5.4</v>
      </c>
      <c r="L13" s="2040"/>
      <c r="M13" s="2040"/>
      <c r="N13" s="2040"/>
      <c r="O13" s="2040"/>
    </row>
    <row r="14" spans="1:15">
      <c r="A14" s="1423" t="s">
        <v>31</v>
      </c>
      <c r="B14" s="1429" t="s">
        <v>32</v>
      </c>
      <c r="C14" s="1421">
        <v>0</v>
      </c>
      <c r="D14" s="1435">
        <v>0</v>
      </c>
      <c r="E14" s="1421">
        <v>0</v>
      </c>
      <c r="F14" s="1433" t="s">
        <v>140</v>
      </c>
      <c r="G14" s="1433" t="s">
        <v>140</v>
      </c>
      <c r="H14" s="1422">
        <v>0</v>
      </c>
      <c r="I14" s="1422">
        <v>0</v>
      </c>
      <c r="J14" s="1422" t="s">
        <v>140</v>
      </c>
      <c r="K14" s="1439" t="s">
        <v>140</v>
      </c>
      <c r="L14" s="2040"/>
      <c r="M14" s="2040"/>
      <c r="N14" s="2040"/>
      <c r="O14" s="2040"/>
    </row>
    <row r="15" spans="1:15">
      <c r="A15" s="1423" t="s">
        <v>33</v>
      </c>
      <c r="B15" s="1429" t="s">
        <v>34</v>
      </c>
      <c r="C15" s="1421">
        <v>0</v>
      </c>
      <c r="D15" s="1435">
        <v>0</v>
      </c>
      <c r="E15" s="1421">
        <v>0</v>
      </c>
      <c r="F15" s="1433" t="s">
        <v>140</v>
      </c>
      <c r="G15" s="1433" t="s">
        <v>140</v>
      </c>
      <c r="H15" s="1422">
        <v>0</v>
      </c>
      <c r="I15" s="1422">
        <v>0</v>
      </c>
      <c r="J15" s="1422" t="s">
        <v>140</v>
      </c>
      <c r="K15" s="1439" t="s">
        <v>140</v>
      </c>
      <c r="L15" s="2040"/>
      <c r="M15" s="2040"/>
      <c r="N15" s="2040"/>
      <c r="O15" s="2040"/>
    </row>
    <row r="16" spans="1:15">
      <c r="A16" s="1423" t="s">
        <v>35</v>
      </c>
      <c r="B16" s="1429" t="s">
        <v>36</v>
      </c>
      <c r="C16" s="1421">
        <v>3103685718.9499998</v>
      </c>
      <c r="D16" s="1435">
        <v>1578548191.3399999</v>
      </c>
      <c r="E16" s="1421">
        <v>1665862995.1700001</v>
      </c>
      <c r="F16" s="1433">
        <v>105.5</v>
      </c>
      <c r="G16" s="1433">
        <v>53.7</v>
      </c>
      <c r="H16" s="1422">
        <v>23078014.809999943</v>
      </c>
      <c r="I16" s="1422">
        <v>21303640.200000048</v>
      </c>
      <c r="J16" s="1422">
        <v>92.3</v>
      </c>
      <c r="K16" s="1439">
        <v>1.3</v>
      </c>
      <c r="L16" s="2040"/>
      <c r="M16" s="2040"/>
      <c r="N16" s="2040"/>
      <c r="O16" s="2040"/>
    </row>
    <row r="17" spans="1:15">
      <c r="A17" s="1423" t="s">
        <v>37</v>
      </c>
      <c r="B17" s="1429" t="s">
        <v>38</v>
      </c>
      <c r="C17" s="1421">
        <v>14172405.630000001</v>
      </c>
      <c r="D17" s="1435">
        <v>17464192.09</v>
      </c>
      <c r="E17" s="1421">
        <v>17437261.48</v>
      </c>
      <c r="F17" s="1433">
        <v>99.8</v>
      </c>
      <c r="G17" s="1433">
        <v>123</v>
      </c>
      <c r="H17" s="1422">
        <v>2163547</v>
      </c>
      <c r="I17" s="1422">
        <v>2228091.91</v>
      </c>
      <c r="J17" s="1422">
        <v>103</v>
      </c>
      <c r="K17" s="1439">
        <v>12.8</v>
      </c>
      <c r="L17" s="2040"/>
      <c r="M17" s="2040"/>
      <c r="N17" s="2040"/>
      <c r="O17" s="2040"/>
    </row>
    <row r="18" spans="1:15">
      <c r="A18" s="1423" t="s">
        <v>39</v>
      </c>
      <c r="B18" s="1429" t="s">
        <v>40</v>
      </c>
      <c r="C18" s="1421">
        <v>227450543.84</v>
      </c>
      <c r="D18" s="1435">
        <v>167442535.59999999</v>
      </c>
      <c r="E18" s="1421">
        <v>107881873.23999999</v>
      </c>
      <c r="F18" s="1433">
        <v>64.400000000000006</v>
      </c>
      <c r="G18" s="1433">
        <v>47.4</v>
      </c>
      <c r="H18" s="1422">
        <v>8942741.5</v>
      </c>
      <c r="I18" s="1422">
        <v>3609748.1999999881</v>
      </c>
      <c r="J18" s="1422">
        <v>40.4</v>
      </c>
      <c r="K18" s="1439">
        <v>3.3</v>
      </c>
      <c r="L18" s="2040"/>
      <c r="M18" s="2040"/>
      <c r="N18" s="2040"/>
      <c r="O18" s="2040"/>
    </row>
    <row r="19" spans="1:15">
      <c r="A19" s="1423" t="s">
        <v>41</v>
      </c>
      <c r="B19" s="1429" t="s">
        <v>42</v>
      </c>
      <c r="C19" s="1421">
        <v>43261072.729999997</v>
      </c>
      <c r="D19" s="1435">
        <v>55034682.149999999</v>
      </c>
      <c r="E19" s="1421">
        <v>43714337.289999999</v>
      </c>
      <c r="F19" s="1433">
        <v>79.400000000000006</v>
      </c>
      <c r="G19" s="1433">
        <v>101</v>
      </c>
      <c r="H19" s="1422">
        <v>3999432</v>
      </c>
      <c r="I19" s="1422">
        <v>3884181.2299999967</v>
      </c>
      <c r="J19" s="1422">
        <v>97.1</v>
      </c>
      <c r="K19" s="1439">
        <v>8.9</v>
      </c>
      <c r="L19" s="2040"/>
      <c r="M19" s="2040"/>
      <c r="N19" s="2040"/>
      <c r="O19" s="2040"/>
    </row>
    <row r="20" spans="1:15">
      <c r="A20" s="1423" t="s">
        <v>43</v>
      </c>
      <c r="B20" s="1429" t="s">
        <v>44</v>
      </c>
      <c r="C20" s="1421">
        <v>-602.74</v>
      </c>
      <c r="D20" s="1435">
        <v>2424661.71</v>
      </c>
      <c r="E20" s="1421">
        <v>5822052.1600000001</v>
      </c>
      <c r="F20" s="1433">
        <v>240.1</v>
      </c>
      <c r="G20" s="1433">
        <v>-965930.9</v>
      </c>
      <c r="H20" s="1422">
        <v>194349.56999999983</v>
      </c>
      <c r="I20" s="1422">
        <v>400561.91000000015</v>
      </c>
      <c r="J20" s="1422">
        <v>206.1</v>
      </c>
      <c r="K20" s="1439">
        <v>6.9</v>
      </c>
      <c r="L20" s="2040"/>
      <c r="M20" s="2040"/>
      <c r="N20" s="2040"/>
      <c r="O20" s="2040"/>
    </row>
    <row r="21" spans="1:15">
      <c r="A21" s="1423" t="s">
        <v>45</v>
      </c>
      <c r="B21" s="1429" t="s">
        <v>46</v>
      </c>
      <c r="C21" s="1421">
        <v>4534471.38</v>
      </c>
      <c r="D21" s="1435">
        <v>4377002</v>
      </c>
      <c r="E21" s="1421">
        <v>1108728.3799999999</v>
      </c>
      <c r="F21" s="1433">
        <v>25.3</v>
      </c>
      <c r="G21" s="1433">
        <v>24.5</v>
      </c>
      <c r="H21" s="1422">
        <v>4377002</v>
      </c>
      <c r="I21" s="1422">
        <v>1108728.3799999999</v>
      </c>
      <c r="J21" s="1422">
        <v>25.3</v>
      </c>
      <c r="K21" s="1439">
        <v>100</v>
      </c>
      <c r="L21" s="2040"/>
      <c r="M21" s="2040"/>
      <c r="N21" s="2040"/>
      <c r="O21" s="2040"/>
    </row>
    <row r="22" spans="1:15">
      <c r="A22" s="1423" t="s">
        <v>47</v>
      </c>
      <c r="B22" s="1429" t="s">
        <v>48</v>
      </c>
      <c r="C22" s="1421">
        <v>111355715.18000001</v>
      </c>
      <c r="D22" s="1435">
        <v>97259424.040000007</v>
      </c>
      <c r="E22" s="1421">
        <v>77075128.640000001</v>
      </c>
      <c r="F22" s="1433">
        <v>79.2</v>
      </c>
      <c r="G22" s="1433">
        <v>69.2</v>
      </c>
      <c r="H22" s="1422">
        <v>28960932.730000004</v>
      </c>
      <c r="I22" s="1422">
        <v>24168779.079999998</v>
      </c>
      <c r="J22" s="1422">
        <v>83.5</v>
      </c>
      <c r="K22" s="1439">
        <v>31.4</v>
      </c>
      <c r="L22" s="2040"/>
      <c r="M22" s="2040"/>
      <c r="N22" s="2040"/>
      <c r="O22" s="2040"/>
    </row>
    <row r="23" spans="1:15" ht="39.6">
      <c r="A23" s="1423" t="s">
        <v>49</v>
      </c>
      <c r="B23" s="1429" t="s">
        <v>50</v>
      </c>
      <c r="C23" s="1421">
        <v>0</v>
      </c>
      <c r="D23" s="1435">
        <v>0</v>
      </c>
      <c r="E23" s="1421">
        <v>0</v>
      </c>
      <c r="F23" s="1433" t="s">
        <v>140</v>
      </c>
      <c r="G23" s="1433" t="s">
        <v>140</v>
      </c>
      <c r="H23" s="1422">
        <v>0</v>
      </c>
      <c r="I23" s="1422">
        <v>0</v>
      </c>
      <c r="J23" s="1422" t="s">
        <v>140</v>
      </c>
      <c r="K23" s="1439" t="s">
        <v>140</v>
      </c>
      <c r="L23" s="2040"/>
      <c r="M23" s="2040"/>
      <c r="N23" s="2040"/>
      <c r="O23" s="2040"/>
    </row>
    <row r="24" spans="1:15">
      <c r="A24" s="1423" t="s">
        <v>51</v>
      </c>
      <c r="B24" s="1429" t="s">
        <v>52</v>
      </c>
      <c r="C24" s="1421">
        <v>0</v>
      </c>
      <c r="D24" s="1435">
        <v>0</v>
      </c>
      <c r="E24" s="1421">
        <v>0</v>
      </c>
      <c r="F24" s="1433" t="s">
        <v>140</v>
      </c>
      <c r="G24" s="1433" t="s">
        <v>140</v>
      </c>
      <c r="H24" s="1422">
        <v>0</v>
      </c>
      <c r="I24" s="1422">
        <v>0</v>
      </c>
      <c r="J24" s="1422" t="s">
        <v>140</v>
      </c>
      <c r="K24" s="1439" t="s">
        <v>140</v>
      </c>
      <c r="L24" s="2040"/>
      <c r="M24" s="2040"/>
      <c r="N24" s="2040"/>
      <c r="O24" s="2040"/>
    </row>
    <row r="25" spans="1:15" ht="26.4">
      <c r="A25" s="1423" t="s">
        <v>53</v>
      </c>
      <c r="B25" s="1429" t="s">
        <v>54</v>
      </c>
      <c r="C25" s="1421">
        <v>0</v>
      </c>
      <c r="D25" s="1435">
        <v>0</v>
      </c>
      <c r="E25" s="1421">
        <v>0</v>
      </c>
      <c r="F25" s="1433" t="s">
        <v>140</v>
      </c>
      <c r="G25" s="1433" t="s">
        <v>140</v>
      </c>
      <c r="H25" s="1422">
        <v>0</v>
      </c>
      <c r="I25" s="1422">
        <v>0</v>
      </c>
      <c r="J25" s="1422" t="s">
        <v>140</v>
      </c>
      <c r="K25" s="1439" t="s">
        <v>140</v>
      </c>
      <c r="L25" s="2040"/>
      <c r="M25" s="2040"/>
      <c r="N25" s="2040"/>
      <c r="O25" s="2040"/>
    </row>
    <row r="26" spans="1:15" ht="26.4">
      <c r="A26" s="1423" t="s">
        <v>55</v>
      </c>
      <c r="B26" s="1429" t="s">
        <v>56</v>
      </c>
      <c r="C26" s="1421">
        <v>5807199.1100000003</v>
      </c>
      <c r="D26" s="1435">
        <v>4621392.99</v>
      </c>
      <c r="E26" s="1421">
        <v>4802562.6500000004</v>
      </c>
      <c r="F26" s="1433">
        <v>103.9</v>
      </c>
      <c r="G26" s="1433">
        <v>82.7</v>
      </c>
      <c r="H26" s="1422">
        <v>641683.74000000022</v>
      </c>
      <c r="I26" s="1422">
        <v>460296.33000000007</v>
      </c>
      <c r="J26" s="1422">
        <v>71.7</v>
      </c>
      <c r="K26" s="1439">
        <v>9.6</v>
      </c>
      <c r="L26" s="2040"/>
      <c r="M26" s="2040"/>
      <c r="N26" s="2040"/>
      <c r="O26" s="2040"/>
    </row>
    <row r="27" spans="1:15">
      <c r="A27" s="1423" t="s">
        <v>57</v>
      </c>
      <c r="B27" s="1429" t="s">
        <v>58</v>
      </c>
      <c r="C27" s="1421">
        <v>0</v>
      </c>
      <c r="D27" s="1435">
        <v>0</v>
      </c>
      <c r="E27" s="1421">
        <v>0</v>
      </c>
      <c r="F27" s="1433" t="s">
        <v>140</v>
      </c>
      <c r="G27" s="1433" t="s">
        <v>140</v>
      </c>
      <c r="H27" s="1422">
        <v>0</v>
      </c>
      <c r="I27" s="1422">
        <v>0</v>
      </c>
      <c r="J27" s="1422" t="s">
        <v>140</v>
      </c>
      <c r="K27" s="1439" t="s">
        <v>140</v>
      </c>
      <c r="L27" s="2040"/>
      <c r="M27" s="2040"/>
      <c r="N27" s="2040"/>
      <c r="O27" s="2040"/>
    </row>
    <row r="28" spans="1:15" ht="66">
      <c r="A28" s="1423" t="s">
        <v>59</v>
      </c>
      <c r="B28" s="1429" t="s">
        <v>60</v>
      </c>
      <c r="C28" s="1421">
        <v>0</v>
      </c>
      <c r="D28" s="1435">
        <v>0</v>
      </c>
      <c r="E28" s="1421">
        <v>0</v>
      </c>
      <c r="F28" s="1433" t="s">
        <v>140</v>
      </c>
      <c r="G28" s="1433" t="s">
        <v>140</v>
      </c>
      <c r="H28" s="1422">
        <v>0</v>
      </c>
      <c r="I28" s="1422">
        <v>0</v>
      </c>
      <c r="J28" s="1422" t="s">
        <v>140</v>
      </c>
      <c r="K28" s="1439" t="s">
        <v>140</v>
      </c>
      <c r="L28" s="2040"/>
      <c r="M28" s="2040"/>
      <c r="N28" s="2040"/>
      <c r="O28" s="2040"/>
    </row>
    <row r="29" spans="1:15">
      <c r="A29" s="1423" t="s">
        <v>61</v>
      </c>
      <c r="B29" s="1429" t="s">
        <v>62</v>
      </c>
      <c r="C29" s="1421">
        <v>0</v>
      </c>
      <c r="D29" s="1435">
        <v>0</v>
      </c>
      <c r="E29" s="1421">
        <v>0</v>
      </c>
      <c r="F29" s="1433" t="s">
        <v>140</v>
      </c>
      <c r="G29" s="1433" t="s">
        <v>140</v>
      </c>
      <c r="H29" s="1422">
        <v>0</v>
      </c>
      <c r="I29" s="1422">
        <v>0</v>
      </c>
      <c r="J29" s="1422" t="s">
        <v>140</v>
      </c>
      <c r="K29" s="1439" t="s">
        <v>140</v>
      </c>
      <c r="L29" s="2040"/>
      <c r="M29" s="2040"/>
      <c r="N29" s="2040"/>
      <c r="O29" s="2040"/>
    </row>
    <row r="30" spans="1:15">
      <c r="A30" s="1423" t="s">
        <v>63</v>
      </c>
      <c r="B30" s="1429" t="s">
        <v>64</v>
      </c>
      <c r="C30" s="1421">
        <v>40640331.549999997</v>
      </c>
      <c r="D30" s="1435">
        <v>78618545.459999993</v>
      </c>
      <c r="E30" s="1421">
        <v>67961826.450000003</v>
      </c>
      <c r="F30" s="1433">
        <v>86.4</v>
      </c>
      <c r="G30" s="1433">
        <v>167.2</v>
      </c>
      <c r="H30" s="1422">
        <v>16545105.86999999</v>
      </c>
      <c r="I30" s="1422">
        <v>12348817.57</v>
      </c>
      <c r="J30" s="1422">
        <v>74.599999999999994</v>
      </c>
      <c r="K30" s="1439">
        <v>18.2</v>
      </c>
      <c r="L30" s="2040"/>
      <c r="M30" s="2040"/>
      <c r="N30" s="2040"/>
      <c r="O30" s="2040"/>
    </row>
    <row r="31" spans="1:15">
      <c r="A31" s="1423" t="s">
        <v>65</v>
      </c>
      <c r="B31" s="1429" t="s">
        <v>66</v>
      </c>
      <c r="C31" s="1421">
        <v>378730044.69999999</v>
      </c>
      <c r="D31" s="1435">
        <v>355840424.18000001</v>
      </c>
      <c r="E31" s="1421">
        <v>338656239.92000002</v>
      </c>
      <c r="F31" s="1433">
        <v>95.2</v>
      </c>
      <c r="G31" s="1433">
        <v>89.4</v>
      </c>
      <c r="H31" s="1422">
        <v>239510624.72000003</v>
      </c>
      <c r="I31" s="1422">
        <v>211292695.24000001</v>
      </c>
      <c r="J31" s="1422">
        <v>88.2</v>
      </c>
      <c r="K31" s="1439">
        <v>62.4</v>
      </c>
      <c r="L31" s="2040"/>
      <c r="M31" s="2040"/>
      <c r="N31" s="2040"/>
      <c r="O31" s="2040"/>
    </row>
    <row r="32" spans="1:15">
      <c r="A32" s="1423" t="s">
        <v>67</v>
      </c>
      <c r="B32" s="1429" t="s">
        <v>68</v>
      </c>
      <c r="C32" s="1421">
        <v>25544773.800000001</v>
      </c>
      <c r="D32" s="1435">
        <v>3514311.91</v>
      </c>
      <c r="E32" s="1421">
        <v>5691441.6900000004</v>
      </c>
      <c r="F32" s="1433">
        <v>162</v>
      </c>
      <c r="G32" s="1433">
        <v>22.3</v>
      </c>
      <c r="H32" s="1422">
        <v>2353926</v>
      </c>
      <c r="I32" s="1422">
        <v>2370488.2500000005</v>
      </c>
      <c r="J32" s="1422">
        <v>100.7</v>
      </c>
      <c r="K32" s="1439">
        <v>41.7</v>
      </c>
      <c r="L32" s="2040"/>
      <c r="M32" s="2040"/>
      <c r="N32" s="2040"/>
      <c r="O32" s="2040"/>
    </row>
    <row r="33" spans="1:15">
      <c r="A33" s="1423" t="s">
        <v>69</v>
      </c>
      <c r="B33" s="1429" t="s">
        <v>70</v>
      </c>
      <c r="C33" s="1421">
        <v>47527416.079999998</v>
      </c>
      <c r="D33" s="1435">
        <v>47476845.590000004</v>
      </c>
      <c r="E33" s="1421">
        <v>47353872.479999997</v>
      </c>
      <c r="F33" s="1433">
        <v>99.7</v>
      </c>
      <c r="G33" s="1433">
        <v>99.6</v>
      </c>
      <c r="H33" s="1422">
        <v>39673559.260000005</v>
      </c>
      <c r="I33" s="1422">
        <v>39893920.419999994</v>
      </c>
      <c r="J33" s="1422">
        <v>100.6</v>
      </c>
      <c r="K33" s="1439">
        <v>84.2</v>
      </c>
      <c r="L33" s="2040"/>
      <c r="M33" s="2040"/>
      <c r="N33" s="2040"/>
      <c r="O33" s="2040"/>
    </row>
    <row r="34" spans="1:15" ht="26.4">
      <c r="A34" s="1423" t="s">
        <v>71</v>
      </c>
      <c r="B34" s="1429" t="s">
        <v>72</v>
      </c>
      <c r="C34" s="1421">
        <v>56822719.490000002</v>
      </c>
      <c r="D34" s="1435">
        <v>46484907.329999998</v>
      </c>
      <c r="E34" s="1421">
        <v>35924759.810000002</v>
      </c>
      <c r="F34" s="1433">
        <v>77.3</v>
      </c>
      <c r="G34" s="1433">
        <v>63.2</v>
      </c>
      <c r="H34" s="1422">
        <v>43322260.359999999</v>
      </c>
      <c r="I34" s="1422">
        <v>31931541.950000003</v>
      </c>
      <c r="J34" s="1422">
        <v>73.7</v>
      </c>
      <c r="K34" s="1439">
        <v>88.9</v>
      </c>
      <c r="L34" s="2040"/>
      <c r="M34" s="2040"/>
      <c r="N34" s="2040"/>
      <c r="O34" s="2040"/>
    </row>
    <row r="35" spans="1:15">
      <c r="A35" s="1423" t="s">
        <v>73</v>
      </c>
      <c r="B35" s="1429" t="s">
        <v>74</v>
      </c>
      <c r="C35" s="1421">
        <v>3762665.56</v>
      </c>
      <c r="D35" s="1435">
        <v>4632129.12</v>
      </c>
      <c r="E35" s="1421">
        <v>3835948.6</v>
      </c>
      <c r="F35" s="1433">
        <v>82.8</v>
      </c>
      <c r="G35" s="1433">
        <v>101.9</v>
      </c>
      <c r="H35" s="1422">
        <v>1813615.12</v>
      </c>
      <c r="I35" s="1422">
        <v>1536095.7000000002</v>
      </c>
      <c r="J35" s="1422">
        <v>84.7</v>
      </c>
      <c r="K35" s="1439">
        <v>40</v>
      </c>
      <c r="L35" s="2040"/>
      <c r="M35" s="2040"/>
      <c r="N35" s="2040"/>
      <c r="O35" s="2040"/>
    </row>
    <row r="36" spans="1:15">
      <c r="A36" s="1423" t="s">
        <v>75</v>
      </c>
      <c r="B36" s="1429" t="s">
        <v>76</v>
      </c>
      <c r="C36" s="1421">
        <v>22809390.66</v>
      </c>
      <c r="D36" s="1435">
        <v>38462400.479999997</v>
      </c>
      <c r="E36" s="1421">
        <v>28502106.289999999</v>
      </c>
      <c r="F36" s="1433">
        <v>74.099999999999994</v>
      </c>
      <c r="G36" s="1433">
        <v>125</v>
      </c>
      <c r="H36" s="1422">
        <v>21099856.079999998</v>
      </c>
      <c r="I36" s="1422">
        <v>15812610.18</v>
      </c>
      <c r="J36" s="1422">
        <v>74.900000000000006</v>
      </c>
      <c r="K36" s="1439">
        <v>55.5</v>
      </c>
      <c r="L36" s="2040"/>
      <c r="M36" s="2040"/>
      <c r="N36" s="2040"/>
      <c r="O36" s="2040"/>
    </row>
    <row r="37" spans="1:15" ht="26.4">
      <c r="A37" s="1423" t="s">
        <v>77</v>
      </c>
      <c r="B37" s="1429" t="s">
        <v>78</v>
      </c>
      <c r="C37" s="1421">
        <v>317938517.39999998</v>
      </c>
      <c r="D37" s="1435">
        <v>236527448.22999999</v>
      </c>
      <c r="E37" s="1421">
        <v>209146026.00999999</v>
      </c>
      <c r="F37" s="1433">
        <v>88.4</v>
      </c>
      <c r="G37" s="1433">
        <v>65.8</v>
      </c>
      <c r="H37" s="1422">
        <v>31184893.069999993</v>
      </c>
      <c r="I37" s="1422">
        <v>18705227.479999989</v>
      </c>
      <c r="J37" s="1422">
        <v>60</v>
      </c>
      <c r="K37" s="1439">
        <v>8.9</v>
      </c>
      <c r="L37" s="2040"/>
      <c r="M37" s="2040"/>
      <c r="N37" s="2040"/>
      <c r="O37" s="2040"/>
    </row>
    <row r="38" spans="1:15" ht="26.4">
      <c r="A38" s="1423" t="s">
        <v>79</v>
      </c>
      <c r="B38" s="1429" t="s">
        <v>80</v>
      </c>
      <c r="C38" s="1421">
        <v>113935851.39</v>
      </c>
      <c r="D38" s="1435">
        <v>68025860.209999993</v>
      </c>
      <c r="E38" s="1421">
        <v>77903590.629999995</v>
      </c>
      <c r="F38" s="1433">
        <v>114.5</v>
      </c>
      <c r="G38" s="1433">
        <v>68.400000000000006</v>
      </c>
      <c r="H38" s="1422">
        <v>4314700.2099999934</v>
      </c>
      <c r="I38" s="1422">
        <v>7480375.8599999994</v>
      </c>
      <c r="J38" s="1422">
        <v>173.4</v>
      </c>
      <c r="K38" s="1439">
        <v>9.6</v>
      </c>
      <c r="L38" s="2040"/>
      <c r="M38" s="2040"/>
      <c r="N38" s="2040"/>
      <c r="O38" s="2040"/>
    </row>
    <row r="39" spans="1:15" ht="39.6">
      <c r="A39" s="1423" t="s">
        <v>81</v>
      </c>
      <c r="B39" s="1429" t="s">
        <v>82</v>
      </c>
      <c r="C39" s="1421">
        <v>23919472.030000001</v>
      </c>
      <c r="D39" s="1435">
        <v>14741838.16</v>
      </c>
      <c r="E39" s="1421">
        <v>14656837.32</v>
      </c>
      <c r="F39" s="1433">
        <v>99.4</v>
      </c>
      <c r="G39" s="1433">
        <v>61.3</v>
      </c>
      <c r="H39" s="1422">
        <v>454360</v>
      </c>
      <c r="I39" s="1422">
        <v>454359.71000000089</v>
      </c>
      <c r="J39" s="1422">
        <v>100</v>
      </c>
      <c r="K39" s="1439">
        <v>3.1</v>
      </c>
      <c r="L39" s="2040"/>
      <c r="M39" s="2040"/>
      <c r="N39" s="2040"/>
      <c r="O39" s="2040"/>
    </row>
    <row r="40" spans="1:15">
      <c r="A40" s="1424" t="s">
        <v>83</v>
      </c>
      <c r="B40" s="1430" t="s">
        <v>84</v>
      </c>
      <c r="C40" s="1425">
        <v>85032644.75</v>
      </c>
      <c r="D40" s="1436">
        <v>29722962.16</v>
      </c>
      <c r="E40" s="1425">
        <v>28825964.780000001</v>
      </c>
      <c r="F40" s="1432">
        <v>97</v>
      </c>
      <c r="G40" s="1432">
        <v>33.9</v>
      </c>
      <c r="H40" s="1426">
        <v>820608.05999999866</v>
      </c>
      <c r="I40" s="1426">
        <v>745101.5700000003</v>
      </c>
      <c r="J40" s="1426">
        <v>90.8</v>
      </c>
      <c r="K40" s="1440">
        <v>2.6</v>
      </c>
      <c r="L40" s="2040"/>
      <c r="M40" s="2040"/>
      <c r="N40" s="2040"/>
      <c r="O40" s="2040"/>
    </row>
    <row r="42" spans="1:15">
      <c r="A42" s="168" t="s">
        <v>1125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</row>
  </sheetData>
  <mergeCells count="8">
    <mergeCell ref="A1:K1"/>
    <mergeCell ref="A3:A5"/>
    <mergeCell ref="B3:B5"/>
    <mergeCell ref="H3:J3"/>
    <mergeCell ref="H5:I5"/>
    <mergeCell ref="J5:K5"/>
    <mergeCell ref="C3:G3"/>
    <mergeCell ref="C5:E5"/>
  </mergeCells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861-A2AA-413E-9E04-1AB85D21832B}">
  <dimension ref="A1:O111"/>
  <sheetViews>
    <sheetView view="pageBreakPreview" zoomScale="80" zoomScaleNormal="100" zoomScaleSheetLayoutView="80" workbookViewId="0">
      <selection activeCell="E1" sqref="E1"/>
    </sheetView>
  </sheetViews>
  <sheetFormatPr defaultRowHeight="14.4"/>
  <cols>
    <col min="1" max="1" width="6.109375" customWidth="1"/>
    <col min="2" max="2" width="22.88671875" customWidth="1"/>
    <col min="3" max="3" width="12.5546875" bestFit="1" customWidth="1"/>
    <col min="4" max="5" width="11.6640625" bestFit="1" customWidth="1"/>
    <col min="6" max="7" width="6.5546875" bestFit="1" customWidth="1"/>
    <col min="8" max="9" width="11.6640625" bestFit="1" customWidth="1"/>
    <col min="10" max="11" width="6.5546875" bestFit="1" customWidth="1"/>
  </cols>
  <sheetData>
    <row r="1" spans="1:15">
      <c r="A1" s="472" t="s">
        <v>162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5">
      <c r="A3" s="2117" t="s">
        <v>0</v>
      </c>
      <c r="B3" s="2119" t="s">
        <v>1</v>
      </c>
      <c r="C3" s="2367" t="s">
        <v>134</v>
      </c>
      <c r="D3" s="2367"/>
      <c r="E3" s="2367"/>
      <c r="F3" s="2367"/>
      <c r="G3" s="2301"/>
      <c r="H3" s="2179" t="s">
        <v>135</v>
      </c>
      <c r="I3" s="2179"/>
      <c r="J3" s="2179"/>
      <c r="K3" s="179" t="s">
        <v>136</v>
      </c>
    </row>
    <row r="4" spans="1:15" ht="24">
      <c r="A4" s="2118"/>
      <c r="B4" s="2120"/>
      <c r="C4" s="768" t="s">
        <v>811</v>
      </c>
      <c r="D4" s="1029" t="s">
        <v>1130</v>
      </c>
      <c r="E4" s="767" t="s">
        <v>1131</v>
      </c>
      <c r="F4" s="240" t="s">
        <v>7</v>
      </c>
      <c r="G4" s="240" t="s">
        <v>8</v>
      </c>
      <c r="H4" s="178" t="s">
        <v>3</v>
      </c>
      <c r="I4" s="178" t="s">
        <v>2</v>
      </c>
      <c r="J4" s="240" t="s">
        <v>1182</v>
      </c>
      <c r="K4" s="239" t="s">
        <v>1183</v>
      </c>
    </row>
    <row r="5" spans="1:15">
      <c r="A5" s="2118"/>
      <c r="B5" s="2120"/>
      <c r="C5" s="2368" t="s">
        <v>97</v>
      </c>
      <c r="D5" s="2368"/>
      <c r="E5" s="2369"/>
      <c r="F5" s="178" t="s">
        <v>139</v>
      </c>
      <c r="G5" s="178" t="s">
        <v>139</v>
      </c>
      <c r="H5" s="2181" t="s">
        <v>97</v>
      </c>
      <c r="I5" s="2181"/>
      <c r="J5" s="2181" t="s">
        <v>139</v>
      </c>
      <c r="K5" s="2182"/>
    </row>
    <row r="6" spans="1:15">
      <c r="A6" s="378" t="s">
        <v>10</v>
      </c>
      <c r="B6" s="380" t="s">
        <v>11</v>
      </c>
      <c r="C6" s="378" t="s">
        <v>12</v>
      </c>
      <c r="D6" s="381" t="s">
        <v>13</v>
      </c>
      <c r="E6" s="176" t="s">
        <v>14</v>
      </c>
      <c r="F6" s="176" t="s">
        <v>15</v>
      </c>
      <c r="G6" s="176" t="s">
        <v>16</v>
      </c>
      <c r="H6" s="176" t="s">
        <v>17</v>
      </c>
      <c r="I6" s="176" t="s">
        <v>98</v>
      </c>
      <c r="J6" s="176" t="s">
        <v>159</v>
      </c>
      <c r="K6" s="177" t="s">
        <v>189</v>
      </c>
    </row>
    <row r="7" spans="1:15">
      <c r="A7" s="1451"/>
      <c r="B7" s="1448" t="s">
        <v>160</v>
      </c>
      <c r="C7" s="1447">
        <v>6579340782.9799995</v>
      </c>
      <c r="D7" s="1457">
        <v>8113506946.2200003</v>
      </c>
      <c r="E7" s="1447">
        <v>7994246000.4099998</v>
      </c>
      <c r="F7" s="1775">
        <v>98.5</v>
      </c>
      <c r="G7" s="1775">
        <v>121.5</v>
      </c>
      <c r="H7" s="1447">
        <v>8005916043.4099998</v>
      </c>
      <c r="I7" s="1447">
        <v>7889135375.7299995</v>
      </c>
      <c r="J7" s="1454">
        <v>98.5</v>
      </c>
      <c r="K7" s="1458">
        <v>98.7</v>
      </c>
      <c r="L7" s="2040"/>
      <c r="M7" s="2040"/>
      <c r="N7" s="2040"/>
      <c r="O7" s="2040"/>
    </row>
    <row r="8" spans="1:15">
      <c r="A8" s="1451"/>
      <c r="B8" s="1448" t="s">
        <v>163</v>
      </c>
      <c r="C8" s="1447">
        <v>4273477620.3899999</v>
      </c>
      <c r="D8" s="1457">
        <v>5641636082.75</v>
      </c>
      <c r="E8" s="1447">
        <v>5535361585.9099998</v>
      </c>
      <c r="F8" s="1454">
        <v>98.1</v>
      </c>
      <c r="G8" s="1454">
        <v>129.5</v>
      </c>
      <c r="H8" s="1447">
        <v>5638041669.25</v>
      </c>
      <c r="I8" s="1447">
        <v>5531893227.6700001</v>
      </c>
      <c r="J8" s="1454">
        <v>98.1</v>
      </c>
      <c r="K8" s="1458">
        <v>99.9</v>
      </c>
      <c r="L8" s="2040"/>
      <c r="M8" s="2040"/>
      <c r="N8" s="2040"/>
      <c r="O8" s="2040"/>
    </row>
    <row r="9" spans="1:15">
      <c r="A9" s="1443" t="s">
        <v>19</v>
      </c>
      <c r="B9" s="1449" t="s">
        <v>20</v>
      </c>
      <c r="C9" s="1441">
        <v>6775693.8099999996</v>
      </c>
      <c r="D9" s="1455">
        <v>6902080.0199999996</v>
      </c>
      <c r="E9" s="1441">
        <v>6900382.1100000003</v>
      </c>
      <c r="F9" s="1453">
        <v>100</v>
      </c>
      <c r="G9" s="1453">
        <v>101.8</v>
      </c>
      <c r="H9" s="1442">
        <v>6902080.0199999996</v>
      </c>
      <c r="I9" s="1442">
        <v>6900382.1100000003</v>
      </c>
      <c r="J9" s="1442">
        <v>100</v>
      </c>
      <c r="K9" s="1459">
        <v>100</v>
      </c>
      <c r="L9" s="2040"/>
      <c r="M9" s="2040"/>
      <c r="N9" s="2040"/>
      <c r="O9" s="2040"/>
    </row>
    <row r="10" spans="1:15">
      <c r="A10" s="1443" t="s">
        <v>21</v>
      </c>
      <c r="B10" s="1449" t="s">
        <v>22</v>
      </c>
      <c r="C10" s="1441">
        <v>0</v>
      </c>
      <c r="D10" s="1455">
        <v>0</v>
      </c>
      <c r="E10" s="1441">
        <v>0</v>
      </c>
      <c r="F10" s="1453" t="s">
        <v>140</v>
      </c>
      <c r="G10" s="1453" t="s">
        <v>140</v>
      </c>
      <c r="H10" s="1442">
        <v>0</v>
      </c>
      <c r="I10" s="1442">
        <v>0</v>
      </c>
      <c r="J10" s="1442" t="s">
        <v>140</v>
      </c>
      <c r="K10" s="1459" t="s">
        <v>140</v>
      </c>
      <c r="L10" s="2040"/>
      <c r="M10" s="2040"/>
      <c r="N10" s="2040"/>
      <c r="O10" s="2040"/>
    </row>
    <row r="11" spans="1:15">
      <c r="A11" s="1443" t="s">
        <v>23</v>
      </c>
      <c r="B11" s="1449" t="s">
        <v>24</v>
      </c>
      <c r="C11" s="1441">
        <v>0</v>
      </c>
      <c r="D11" s="1455">
        <v>0</v>
      </c>
      <c r="E11" s="1441">
        <v>0</v>
      </c>
      <c r="F11" s="1453" t="s">
        <v>140</v>
      </c>
      <c r="G11" s="1453" t="s">
        <v>140</v>
      </c>
      <c r="H11" s="1442">
        <v>0</v>
      </c>
      <c r="I11" s="1442">
        <v>0</v>
      </c>
      <c r="J11" s="1442" t="s">
        <v>140</v>
      </c>
      <c r="K11" s="1459" t="s">
        <v>140</v>
      </c>
      <c r="L11" s="2040"/>
      <c r="M11" s="2040"/>
      <c r="N11" s="2040"/>
      <c r="O11" s="2040"/>
    </row>
    <row r="12" spans="1:15">
      <c r="A12" s="1443" t="s">
        <v>25</v>
      </c>
      <c r="B12" s="1449" t="s">
        <v>26</v>
      </c>
      <c r="C12" s="1441">
        <v>0</v>
      </c>
      <c r="D12" s="1455">
        <v>0</v>
      </c>
      <c r="E12" s="1441">
        <v>0</v>
      </c>
      <c r="F12" s="1453" t="s">
        <v>140</v>
      </c>
      <c r="G12" s="1453" t="s">
        <v>140</v>
      </c>
      <c r="H12" s="1442">
        <v>0</v>
      </c>
      <c r="I12" s="1442">
        <v>0</v>
      </c>
      <c r="J12" s="1442" t="s">
        <v>140</v>
      </c>
      <c r="K12" s="1459" t="s">
        <v>140</v>
      </c>
      <c r="L12" s="2040"/>
      <c r="M12" s="2040"/>
      <c r="N12" s="2040"/>
      <c r="O12" s="2040"/>
    </row>
    <row r="13" spans="1:15">
      <c r="A13" s="1443" t="s">
        <v>27</v>
      </c>
      <c r="B13" s="1449" t="s">
        <v>28</v>
      </c>
      <c r="C13" s="1441">
        <v>0</v>
      </c>
      <c r="D13" s="1455">
        <v>0</v>
      </c>
      <c r="E13" s="1441">
        <v>0</v>
      </c>
      <c r="F13" s="1453" t="s">
        <v>140</v>
      </c>
      <c r="G13" s="1453" t="s">
        <v>140</v>
      </c>
      <c r="H13" s="1442">
        <v>0</v>
      </c>
      <c r="I13" s="1442">
        <v>0</v>
      </c>
      <c r="J13" s="1442" t="s">
        <v>140</v>
      </c>
      <c r="K13" s="1459" t="s">
        <v>140</v>
      </c>
      <c r="L13" s="2040"/>
      <c r="M13" s="2040"/>
      <c r="N13" s="2040"/>
      <c r="O13" s="2040"/>
    </row>
    <row r="14" spans="1:15" ht="26.4">
      <c r="A14" s="1443" t="s">
        <v>29</v>
      </c>
      <c r="B14" s="1449" t="s">
        <v>30</v>
      </c>
      <c r="C14" s="1441">
        <v>0</v>
      </c>
      <c r="D14" s="1455">
        <v>0</v>
      </c>
      <c r="E14" s="1441">
        <v>0</v>
      </c>
      <c r="F14" s="1453" t="s">
        <v>140</v>
      </c>
      <c r="G14" s="1453" t="s">
        <v>140</v>
      </c>
      <c r="H14" s="1442">
        <v>0</v>
      </c>
      <c r="I14" s="1442">
        <v>0</v>
      </c>
      <c r="J14" s="1442" t="s">
        <v>140</v>
      </c>
      <c r="K14" s="1459" t="s">
        <v>140</v>
      </c>
      <c r="L14" s="2040"/>
      <c r="M14" s="2040"/>
      <c r="N14" s="2040"/>
      <c r="O14" s="2040"/>
    </row>
    <row r="15" spans="1:15">
      <c r="A15" s="1443" t="s">
        <v>31</v>
      </c>
      <c r="B15" s="1449" t="s">
        <v>32</v>
      </c>
      <c r="C15" s="1441">
        <v>0</v>
      </c>
      <c r="D15" s="1455">
        <v>0</v>
      </c>
      <c r="E15" s="1441">
        <v>0</v>
      </c>
      <c r="F15" s="1453" t="s">
        <v>140</v>
      </c>
      <c r="G15" s="1453" t="s">
        <v>140</v>
      </c>
      <c r="H15" s="1442">
        <v>0</v>
      </c>
      <c r="I15" s="1442">
        <v>0</v>
      </c>
      <c r="J15" s="1442" t="s">
        <v>140</v>
      </c>
      <c r="K15" s="1459" t="s">
        <v>140</v>
      </c>
      <c r="L15" s="2040"/>
      <c r="M15" s="2040"/>
      <c r="N15" s="2040"/>
      <c r="O15" s="2040"/>
    </row>
    <row r="16" spans="1:15">
      <c r="A16" s="1443" t="s">
        <v>33</v>
      </c>
      <c r="B16" s="1449" t="s">
        <v>34</v>
      </c>
      <c r="C16" s="1441">
        <v>0</v>
      </c>
      <c r="D16" s="1455">
        <v>0</v>
      </c>
      <c r="E16" s="1441">
        <v>0</v>
      </c>
      <c r="F16" s="1453" t="s">
        <v>140</v>
      </c>
      <c r="G16" s="1453" t="s">
        <v>140</v>
      </c>
      <c r="H16" s="1442">
        <v>0</v>
      </c>
      <c r="I16" s="1442">
        <v>0</v>
      </c>
      <c r="J16" s="1442" t="s">
        <v>140</v>
      </c>
      <c r="K16" s="1459" t="s">
        <v>140</v>
      </c>
      <c r="L16" s="2040"/>
      <c r="M16" s="2040"/>
      <c r="N16" s="2040"/>
      <c r="O16" s="2040"/>
    </row>
    <row r="17" spans="1:15">
      <c r="A17" s="1443" t="s">
        <v>35</v>
      </c>
      <c r="B17" s="1449" t="s">
        <v>36</v>
      </c>
      <c r="C17" s="1441">
        <v>3650</v>
      </c>
      <c r="D17" s="1455">
        <v>1620</v>
      </c>
      <c r="E17" s="1441">
        <v>1620</v>
      </c>
      <c r="F17" s="1453">
        <v>100</v>
      </c>
      <c r="G17" s="1453">
        <v>44.4</v>
      </c>
      <c r="H17" s="1442">
        <v>1620</v>
      </c>
      <c r="I17" s="1442">
        <v>1620</v>
      </c>
      <c r="J17" s="1442">
        <v>100</v>
      </c>
      <c r="K17" s="1459">
        <v>100</v>
      </c>
      <c r="L17" s="2040"/>
      <c r="M17" s="2040"/>
      <c r="N17" s="2040"/>
      <c r="O17" s="2040"/>
    </row>
    <row r="18" spans="1:15">
      <c r="A18" s="1443" t="s">
        <v>37</v>
      </c>
      <c r="B18" s="1449" t="s">
        <v>38</v>
      </c>
      <c r="C18" s="1441">
        <v>0</v>
      </c>
      <c r="D18" s="1455">
        <v>0</v>
      </c>
      <c r="E18" s="1441">
        <v>0</v>
      </c>
      <c r="F18" s="1453" t="s">
        <v>140</v>
      </c>
      <c r="G18" s="1453" t="s">
        <v>140</v>
      </c>
      <c r="H18" s="1442">
        <v>0</v>
      </c>
      <c r="I18" s="1442">
        <v>0</v>
      </c>
      <c r="J18" s="1442" t="s">
        <v>140</v>
      </c>
      <c r="K18" s="1459" t="s">
        <v>140</v>
      </c>
      <c r="L18" s="2040"/>
      <c r="M18" s="2040"/>
      <c r="N18" s="2040"/>
      <c r="O18" s="2040"/>
    </row>
    <row r="19" spans="1:15">
      <c r="A19" s="1443" t="s">
        <v>39</v>
      </c>
      <c r="B19" s="1449" t="s">
        <v>40</v>
      </c>
      <c r="C19" s="1441">
        <v>0</v>
      </c>
      <c r="D19" s="1455">
        <v>0</v>
      </c>
      <c r="E19" s="1441">
        <v>0</v>
      </c>
      <c r="F19" s="1453" t="s">
        <v>140</v>
      </c>
      <c r="G19" s="1453" t="s">
        <v>140</v>
      </c>
      <c r="H19" s="1442">
        <v>0</v>
      </c>
      <c r="I19" s="1442">
        <v>0</v>
      </c>
      <c r="J19" s="1442" t="s">
        <v>140</v>
      </c>
      <c r="K19" s="1459" t="s">
        <v>140</v>
      </c>
      <c r="L19" s="2040"/>
      <c r="M19" s="2040"/>
      <c r="N19" s="2040"/>
      <c r="O19" s="2040"/>
    </row>
    <row r="20" spans="1:15">
      <c r="A20" s="1443" t="s">
        <v>41</v>
      </c>
      <c r="B20" s="1449" t="s">
        <v>42</v>
      </c>
      <c r="C20" s="1441">
        <v>0</v>
      </c>
      <c r="D20" s="1455">
        <v>0</v>
      </c>
      <c r="E20" s="1441">
        <v>0</v>
      </c>
      <c r="F20" s="1453" t="s">
        <v>140</v>
      </c>
      <c r="G20" s="1453" t="s">
        <v>140</v>
      </c>
      <c r="H20" s="1442">
        <v>0</v>
      </c>
      <c r="I20" s="1442">
        <v>0</v>
      </c>
      <c r="J20" s="1442" t="s">
        <v>140</v>
      </c>
      <c r="K20" s="1459" t="s">
        <v>140</v>
      </c>
      <c r="L20" s="2040"/>
      <c r="M20" s="2040"/>
      <c r="N20" s="2040"/>
      <c r="O20" s="2040"/>
    </row>
    <row r="21" spans="1:15">
      <c r="A21" s="1443" t="s">
        <v>43</v>
      </c>
      <c r="B21" s="1449" t="s">
        <v>44</v>
      </c>
      <c r="C21" s="1441">
        <v>0</v>
      </c>
      <c r="D21" s="1455">
        <v>0</v>
      </c>
      <c r="E21" s="1441">
        <v>0</v>
      </c>
      <c r="F21" s="1453" t="s">
        <v>140</v>
      </c>
      <c r="G21" s="1453" t="s">
        <v>140</v>
      </c>
      <c r="H21" s="1442">
        <v>0</v>
      </c>
      <c r="I21" s="1442">
        <v>0</v>
      </c>
      <c r="J21" s="1442" t="s">
        <v>140</v>
      </c>
      <c r="K21" s="1459" t="s">
        <v>140</v>
      </c>
      <c r="L21" s="2040"/>
      <c r="M21" s="2040"/>
      <c r="N21" s="2040"/>
      <c r="O21" s="2040"/>
    </row>
    <row r="22" spans="1:15">
      <c r="A22" s="1443" t="s">
        <v>45</v>
      </c>
      <c r="B22" s="1449" t="s">
        <v>46</v>
      </c>
      <c r="C22" s="1441">
        <v>0</v>
      </c>
      <c r="D22" s="1455">
        <v>0</v>
      </c>
      <c r="E22" s="1441">
        <v>0</v>
      </c>
      <c r="F22" s="1453" t="s">
        <v>140</v>
      </c>
      <c r="G22" s="1453" t="s">
        <v>140</v>
      </c>
      <c r="H22" s="1442">
        <v>0</v>
      </c>
      <c r="I22" s="1442">
        <v>0</v>
      </c>
      <c r="J22" s="1442" t="s">
        <v>140</v>
      </c>
      <c r="K22" s="1459" t="s">
        <v>140</v>
      </c>
      <c r="L22" s="2040"/>
      <c r="M22" s="2040"/>
      <c r="N22" s="2040"/>
      <c r="O22" s="2040"/>
    </row>
    <row r="23" spans="1:15">
      <c r="A23" s="1443" t="s">
        <v>47</v>
      </c>
      <c r="B23" s="1449" t="s">
        <v>48</v>
      </c>
      <c r="C23" s="1441">
        <v>200330758.97</v>
      </c>
      <c r="D23" s="1455">
        <v>247518759.65000001</v>
      </c>
      <c r="E23" s="1441">
        <v>245270059.97</v>
      </c>
      <c r="F23" s="1453">
        <v>99.1</v>
      </c>
      <c r="G23" s="1453">
        <v>122.4</v>
      </c>
      <c r="H23" s="1442">
        <v>247518759.65000001</v>
      </c>
      <c r="I23" s="1442">
        <v>245270059.97</v>
      </c>
      <c r="J23" s="1442">
        <v>99.1</v>
      </c>
      <c r="K23" s="1459">
        <v>100</v>
      </c>
      <c r="L23" s="2040"/>
      <c r="M23" s="2040"/>
      <c r="N23" s="2040"/>
      <c r="O23" s="2040"/>
    </row>
    <row r="24" spans="1:15" ht="39.6">
      <c r="A24" s="1443" t="s">
        <v>49</v>
      </c>
      <c r="B24" s="1449" t="s">
        <v>50</v>
      </c>
      <c r="C24" s="1441">
        <v>64316915.68</v>
      </c>
      <c r="D24" s="1455">
        <v>167365783</v>
      </c>
      <c r="E24" s="1441">
        <v>164917281.13</v>
      </c>
      <c r="F24" s="1453">
        <v>98.5</v>
      </c>
      <c r="G24" s="1453">
        <v>256.39999999999998</v>
      </c>
      <c r="H24" s="1442">
        <v>167365783</v>
      </c>
      <c r="I24" s="1442">
        <v>164917281.13</v>
      </c>
      <c r="J24" s="1442">
        <v>98.5</v>
      </c>
      <c r="K24" s="1459">
        <v>100</v>
      </c>
      <c r="L24" s="2040"/>
      <c r="M24" s="2040"/>
      <c r="N24" s="2040"/>
      <c r="O24" s="2040"/>
    </row>
    <row r="25" spans="1:15">
      <c r="A25" s="1443" t="s">
        <v>51</v>
      </c>
      <c r="B25" s="1449" t="s">
        <v>52</v>
      </c>
      <c r="C25" s="1441">
        <v>118990.37</v>
      </c>
      <c r="D25" s="1455">
        <v>482492.62</v>
      </c>
      <c r="E25" s="1441">
        <v>480292.92</v>
      </c>
      <c r="F25" s="1453">
        <v>99.5</v>
      </c>
      <c r="G25" s="1453">
        <v>403.6</v>
      </c>
      <c r="H25" s="1442">
        <v>482492.62</v>
      </c>
      <c r="I25" s="1442">
        <v>480292.92</v>
      </c>
      <c r="J25" s="1442">
        <v>99.5</v>
      </c>
      <c r="K25" s="1459">
        <v>100</v>
      </c>
      <c r="L25" s="2040"/>
      <c r="M25" s="2040"/>
      <c r="N25" s="2040"/>
      <c r="O25" s="2040"/>
    </row>
    <row r="26" spans="1:15" ht="26.4">
      <c r="A26" s="1443" t="s">
        <v>53</v>
      </c>
      <c r="B26" s="1449" t="s">
        <v>54</v>
      </c>
      <c r="C26" s="1441">
        <v>0</v>
      </c>
      <c r="D26" s="1455">
        <v>0</v>
      </c>
      <c r="E26" s="1441">
        <v>0</v>
      </c>
      <c r="F26" s="1453" t="s">
        <v>140</v>
      </c>
      <c r="G26" s="1453" t="s">
        <v>140</v>
      </c>
      <c r="H26" s="1442">
        <v>0</v>
      </c>
      <c r="I26" s="1442">
        <v>0</v>
      </c>
      <c r="J26" s="1442" t="s">
        <v>140</v>
      </c>
      <c r="K26" s="1459" t="s">
        <v>140</v>
      </c>
      <c r="L26" s="2040"/>
      <c r="M26" s="2040"/>
      <c r="N26" s="2040"/>
      <c r="O26" s="2040"/>
    </row>
    <row r="27" spans="1:15" ht="26.4">
      <c r="A27" s="1443" t="s">
        <v>55</v>
      </c>
      <c r="B27" s="1449" t="s">
        <v>56</v>
      </c>
      <c r="C27" s="1441">
        <v>0</v>
      </c>
      <c r="D27" s="1455">
        <v>0</v>
      </c>
      <c r="E27" s="1441">
        <v>0</v>
      </c>
      <c r="F27" s="1453" t="s">
        <v>140</v>
      </c>
      <c r="G27" s="1453" t="s">
        <v>140</v>
      </c>
      <c r="H27" s="1442">
        <v>0</v>
      </c>
      <c r="I27" s="1442">
        <v>0</v>
      </c>
      <c r="J27" s="1442" t="s">
        <v>140</v>
      </c>
      <c r="K27" s="1459" t="s">
        <v>140</v>
      </c>
      <c r="L27" s="2040"/>
      <c r="M27" s="2040"/>
      <c r="N27" s="2040"/>
      <c r="O27" s="2040"/>
    </row>
    <row r="28" spans="1:15">
      <c r="A28" s="1443" t="s">
        <v>57</v>
      </c>
      <c r="B28" s="1449" t="s">
        <v>58</v>
      </c>
      <c r="C28" s="1441">
        <v>0</v>
      </c>
      <c r="D28" s="1455">
        <v>0</v>
      </c>
      <c r="E28" s="1441">
        <v>0</v>
      </c>
      <c r="F28" s="1453" t="s">
        <v>140</v>
      </c>
      <c r="G28" s="1453" t="s">
        <v>140</v>
      </c>
      <c r="H28" s="1442">
        <v>0</v>
      </c>
      <c r="I28" s="1442">
        <v>0</v>
      </c>
      <c r="J28" s="1442" t="s">
        <v>140</v>
      </c>
      <c r="K28" s="1459" t="s">
        <v>140</v>
      </c>
      <c r="L28" s="2040"/>
      <c r="M28" s="2040"/>
      <c r="N28" s="2040"/>
      <c r="O28" s="2040"/>
    </row>
    <row r="29" spans="1:15" ht="66">
      <c r="A29" s="1443" t="s">
        <v>59</v>
      </c>
      <c r="B29" s="1449" t="s">
        <v>60</v>
      </c>
      <c r="C29" s="1441">
        <v>0</v>
      </c>
      <c r="D29" s="1455">
        <v>0</v>
      </c>
      <c r="E29" s="1441">
        <v>0</v>
      </c>
      <c r="F29" s="1453" t="s">
        <v>140</v>
      </c>
      <c r="G29" s="1453" t="s">
        <v>140</v>
      </c>
      <c r="H29" s="1442">
        <v>0</v>
      </c>
      <c r="I29" s="1442">
        <v>0</v>
      </c>
      <c r="J29" s="1442" t="s">
        <v>140</v>
      </c>
      <c r="K29" s="1459" t="s">
        <v>140</v>
      </c>
      <c r="L29" s="2040"/>
      <c r="M29" s="2040"/>
      <c r="N29" s="2040"/>
      <c r="O29" s="2040"/>
    </row>
    <row r="30" spans="1:15">
      <c r="A30" s="1443" t="s">
        <v>61</v>
      </c>
      <c r="B30" s="1449" t="s">
        <v>62</v>
      </c>
      <c r="C30" s="1441">
        <v>0</v>
      </c>
      <c r="D30" s="1455">
        <v>0</v>
      </c>
      <c r="E30" s="1441">
        <v>0</v>
      </c>
      <c r="F30" s="1453" t="s">
        <v>140</v>
      </c>
      <c r="G30" s="1453" t="s">
        <v>140</v>
      </c>
      <c r="H30" s="1442">
        <v>0</v>
      </c>
      <c r="I30" s="1442">
        <v>0</v>
      </c>
      <c r="J30" s="1442" t="s">
        <v>140</v>
      </c>
      <c r="K30" s="1459" t="s">
        <v>140</v>
      </c>
      <c r="L30" s="2040"/>
      <c r="M30" s="2040"/>
      <c r="N30" s="2040"/>
      <c r="O30" s="2040"/>
    </row>
    <row r="31" spans="1:15">
      <c r="A31" s="1443" t="s">
        <v>63</v>
      </c>
      <c r="B31" s="1449" t="s">
        <v>64</v>
      </c>
      <c r="C31" s="1441">
        <v>1375265.08</v>
      </c>
      <c r="D31" s="1455">
        <v>753363.23</v>
      </c>
      <c r="E31" s="1441">
        <v>753359.04</v>
      </c>
      <c r="F31" s="1453">
        <v>100</v>
      </c>
      <c r="G31" s="1453">
        <v>54.8</v>
      </c>
      <c r="H31" s="1442">
        <v>753363.23</v>
      </c>
      <c r="I31" s="1442">
        <v>753359.04</v>
      </c>
      <c r="J31" s="1442">
        <v>100</v>
      </c>
      <c r="K31" s="1459">
        <v>100</v>
      </c>
      <c r="L31" s="2040"/>
      <c r="M31" s="2040"/>
      <c r="N31" s="2040"/>
      <c r="O31" s="2040"/>
    </row>
    <row r="32" spans="1:15">
      <c r="A32" s="1443" t="s">
        <v>65</v>
      </c>
      <c r="B32" s="1449" t="s">
        <v>66</v>
      </c>
      <c r="C32" s="1441">
        <v>113638510.56</v>
      </c>
      <c r="D32" s="1455">
        <v>137642476.11000001</v>
      </c>
      <c r="E32" s="1441">
        <v>133819918.39</v>
      </c>
      <c r="F32" s="1453">
        <v>97.2</v>
      </c>
      <c r="G32" s="1453">
        <v>117.8</v>
      </c>
      <c r="H32" s="1442">
        <v>137642476.11000001</v>
      </c>
      <c r="I32" s="1442">
        <v>133819918.39</v>
      </c>
      <c r="J32" s="1442">
        <v>97.2</v>
      </c>
      <c r="K32" s="1459">
        <v>100</v>
      </c>
      <c r="L32" s="2040"/>
      <c r="M32" s="2040"/>
      <c r="N32" s="2040"/>
      <c r="O32" s="2040"/>
    </row>
    <row r="33" spans="1:15">
      <c r="A33" s="1443" t="s">
        <v>67</v>
      </c>
      <c r="B33" s="1449" t="s">
        <v>68</v>
      </c>
      <c r="C33" s="1441">
        <v>5214984.5</v>
      </c>
      <c r="D33" s="1455">
        <v>5778978.7999999998</v>
      </c>
      <c r="E33" s="1441">
        <v>5596819.1799999997</v>
      </c>
      <c r="F33" s="1453">
        <v>96.8</v>
      </c>
      <c r="G33" s="1453">
        <v>107.3</v>
      </c>
      <c r="H33" s="1442">
        <v>5778978.7999999998</v>
      </c>
      <c r="I33" s="1442">
        <v>5596819.1799999997</v>
      </c>
      <c r="J33" s="1442">
        <v>96.8</v>
      </c>
      <c r="K33" s="1459">
        <v>100</v>
      </c>
      <c r="L33" s="2040"/>
      <c r="M33" s="2040"/>
      <c r="N33" s="2040"/>
      <c r="O33" s="2040"/>
    </row>
    <row r="34" spans="1:15">
      <c r="A34" s="1443" t="s">
        <v>69</v>
      </c>
      <c r="B34" s="1449" t="s">
        <v>70</v>
      </c>
      <c r="C34" s="1441">
        <v>256126204.59</v>
      </c>
      <c r="D34" s="1455">
        <v>609447077.00999999</v>
      </c>
      <c r="E34" s="1441">
        <v>566808740.29999995</v>
      </c>
      <c r="F34" s="1453">
        <v>93</v>
      </c>
      <c r="G34" s="1453">
        <v>221.3</v>
      </c>
      <c r="H34" s="1442">
        <v>605852663.50999999</v>
      </c>
      <c r="I34" s="1442">
        <v>563340382.05999994</v>
      </c>
      <c r="J34" s="1442">
        <v>93</v>
      </c>
      <c r="K34" s="1459">
        <v>99.4</v>
      </c>
      <c r="L34" s="2040"/>
      <c r="M34" s="2040"/>
      <c r="N34" s="2040"/>
      <c r="O34" s="2040"/>
    </row>
    <row r="35" spans="1:15" ht="26.4">
      <c r="A35" s="1443" t="s">
        <v>71</v>
      </c>
      <c r="B35" s="1449" t="s">
        <v>72</v>
      </c>
      <c r="C35" s="1441">
        <v>238957.7</v>
      </c>
      <c r="D35" s="1455">
        <v>475792.02</v>
      </c>
      <c r="E35" s="1441">
        <v>404300.07</v>
      </c>
      <c r="F35" s="1453">
        <v>85</v>
      </c>
      <c r="G35" s="1453">
        <v>169.2</v>
      </c>
      <c r="H35" s="1442">
        <v>475792.02</v>
      </c>
      <c r="I35" s="1442">
        <v>404300.07</v>
      </c>
      <c r="J35" s="1442">
        <v>85</v>
      </c>
      <c r="K35" s="1459">
        <v>100</v>
      </c>
      <c r="L35" s="2040"/>
      <c r="M35" s="2040"/>
      <c r="N35" s="2040"/>
      <c r="O35" s="2040"/>
    </row>
    <row r="36" spans="1:15">
      <c r="A36" s="1443" t="s">
        <v>73</v>
      </c>
      <c r="B36" s="1449" t="s">
        <v>74</v>
      </c>
      <c r="C36" s="1441">
        <v>0</v>
      </c>
      <c r="D36" s="1455">
        <v>298000</v>
      </c>
      <c r="E36" s="1441">
        <v>198000</v>
      </c>
      <c r="F36" s="1453">
        <v>66.400000000000006</v>
      </c>
      <c r="G36" s="1453" t="s">
        <v>140</v>
      </c>
      <c r="H36" s="1442">
        <v>298000</v>
      </c>
      <c r="I36" s="1442">
        <v>198000</v>
      </c>
      <c r="J36" s="1442">
        <v>66.400000000000006</v>
      </c>
      <c r="K36" s="1459">
        <v>100</v>
      </c>
      <c r="L36" s="2040"/>
      <c r="M36" s="2040"/>
      <c r="N36" s="2040"/>
      <c r="O36" s="2040"/>
    </row>
    <row r="37" spans="1:15">
      <c r="A37" s="1443" t="s">
        <v>75</v>
      </c>
      <c r="B37" s="1449" t="s">
        <v>76</v>
      </c>
      <c r="C37" s="1441">
        <v>3625337689.1300001</v>
      </c>
      <c r="D37" s="1455">
        <v>4464969660.29</v>
      </c>
      <c r="E37" s="1441">
        <v>4410210812.8000002</v>
      </c>
      <c r="F37" s="1453">
        <v>98.8</v>
      </c>
      <c r="G37" s="1453">
        <v>121.6</v>
      </c>
      <c r="H37" s="1442">
        <v>4464969660.29</v>
      </c>
      <c r="I37" s="1442">
        <v>4410210812.8000002</v>
      </c>
      <c r="J37" s="1442">
        <v>98.8</v>
      </c>
      <c r="K37" s="1459">
        <v>100</v>
      </c>
      <c r="L37" s="2040"/>
      <c r="M37" s="2040"/>
      <c r="N37" s="2040"/>
      <c r="O37" s="2040"/>
    </row>
    <row r="38" spans="1:15" ht="26.4">
      <c r="A38" s="1443" t="s">
        <v>77</v>
      </c>
      <c r="B38" s="1449" t="s">
        <v>78</v>
      </c>
      <c r="C38" s="1441">
        <v>0</v>
      </c>
      <c r="D38" s="1455">
        <v>0</v>
      </c>
      <c r="E38" s="1441">
        <v>0</v>
      </c>
      <c r="F38" s="1453" t="s">
        <v>140</v>
      </c>
      <c r="G38" s="1453" t="s">
        <v>140</v>
      </c>
      <c r="H38" s="1442">
        <v>0</v>
      </c>
      <c r="I38" s="1442">
        <v>0</v>
      </c>
      <c r="J38" s="1442" t="s">
        <v>140</v>
      </c>
      <c r="K38" s="1459" t="s">
        <v>140</v>
      </c>
      <c r="L38" s="2040"/>
      <c r="M38" s="2040"/>
      <c r="N38" s="2040"/>
      <c r="O38" s="2040"/>
    </row>
    <row r="39" spans="1:15" ht="26.4">
      <c r="A39" s="1443" t="s">
        <v>79</v>
      </c>
      <c r="B39" s="1449" t="s">
        <v>80</v>
      </c>
      <c r="C39" s="1441">
        <v>0</v>
      </c>
      <c r="D39" s="1455">
        <v>0</v>
      </c>
      <c r="E39" s="1441">
        <v>0</v>
      </c>
      <c r="F39" s="1453" t="s">
        <v>140</v>
      </c>
      <c r="G39" s="1453" t="s">
        <v>140</v>
      </c>
      <c r="H39" s="1442">
        <v>0</v>
      </c>
      <c r="I39" s="1442">
        <v>0</v>
      </c>
      <c r="J39" s="1442" t="s">
        <v>140</v>
      </c>
      <c r="K39" s="1459" t="s">
        <v>140</v>
      </c>
      <c r="L39" s="2040"/>
      <c r="M39" s="2040"/>
      <c r="N39" s="2040"/>
      <c r="O39" s="2040"/>
    </row>
    <row r="40" spans="1:15" ht="39.6">
      <c r="A40" s="1443" t="s">
        <v>81</v>
      </c>
      <c r="B40" s="1449" t="s">
        <v>82</v>
      </c>
      <c r="C40" s="1441">
        <v>0</v>
      </c>
      <c r="D40" s="1455">
        <v>0</v>
      </c>
      <c r="E40" s="1441">
        <v>0</v>
      </c>
      <c r="F40" s="1453" t="s">
        <v>140</v>
      </c>
      <c r="G40" s="1453" t="s">
        <v>140</v>
      </c>
      <c r="H40" s="1442">
        <v>0</v>
      </c>
      <c r="I40" s="1442">
        <v>0</v>
      </c>
      <c r="J40" s="1442" t="s">
        <v>140</v>
      </c>
      <c r="K40" s="1459" t="s">
        <v>140</v>
      </c>
      <c r="L40" s="2040"/>
      <c r="M40" s="2040"/>
      <c r="N40" s="2040"/>
      <c r="O40" s="2040"/>
    </row>
    <row r="41" spans="1:15">
      <c r="A41" s="1444" t="s">
        <v>83</v>
      </c>
      <c r="B41" s="1450" t="s">
        <v>84</v>
      </c>
      <c r="C41" s="1445">
        <v>0</v>
      </c>
      <c r="D41" s="1456">
        <v>0</v>
      </c>
      <c r="E41" s="1445">
        <v>0</v>
      </c>
      <c r="F41" s="1452" t="s">
        <v>140</v>
      </c>
      <c r="G41" s="1452" t="s">
        <v>140</v>
      </c>
      <c r="H41" s="1446">
        <v>0</v>
      </c>
      <c r="I41" s="1446">
        <v>0</v>
      </c>
      <c r="J41" s="1446" t="s">
        <v>140</v>
      </c>
      <c r="K41" s="1460" t="s">
        <v>140</v>
      </c>
      <c r="L41" s="2040"/>
      <c r="M41" s="2040"/>
      <c r="N41" s="2040"/>
      <c r="O41" s="2040"/>
    </row>
    <row r="42" spans="1:15">
      <c r="A42" s="1451"/>
      <c r="B42" s="1448" t="s">
        <v>164</v>
      </c>
      <c r="C42" s="1447">
        <v>2305863162.5900002</v>
      </c>
      <c r="D42" s="1457">
        <v>2471870863.4699998</v>
      </c>
      <c r="E42" s="1447">
        <v>2458884414.5</v>
      </c>
      <c r="F42" s="1454">
        <v>99.5</v>
      </c>
      <c r="G42" s="1454">
        <v>106.6</v>
      </c>
      <c r="H42" s="1447">
        <v>2367874374.1599998</v>
      </c>
      <c r="I42" s="1447">
        <v>2357242148.0599999</v>
      </c>
      <c r="J42" s="1454">
        <v>99.6</v>
      </c>
      <c r="K42" s="1458">
        <v>95.9</v>
      </c>
      <c r="L42" s="2040"/>
      <c r="M42" s="2040"/>
      <c r="N42" s="2040"/>
      <c r="O42" s="2040"/>
    </row>
    <row r="43" spans="1:15">
      <c r="A43" s="1443" t="s">
        <v>19</v>
      </c>
      <c r="B43" s="1449" t="s">
        <v>20</v>
      </c>
      <c r="C43" s="1441">
        <v>1170725.49</v>
      </c>
      <c r="D43" s="1455">
        <v>1519696.23</v>
      </c>
      <c r="E43" s="1441">
        <v>1402028.33</v>
      </c>
      <c r="F43" s="1453">
        <v>92.3</v>
      </c>
      <c r="G43" s="1453">
        <v>119.8</v>
      </c>
      <c r="H43" s="1442">
        <v>1519696.23</v>
      </c>
      <c r="I43" s="1442">
        <v>1402028.33</v>
      </c>
      <c r="J43" s="1442">
        <v>92.3</v>
      </c>
      <c r="K43" s="1459">
        <v>100</v>
      </c>
      <c r="L43" s="2040"/>
      <c r="M43" s="2040"/>
      <c r="N43" s="2040"/>
      <c r="O43" s="2040"/>
    </row>
    <row r="44" spans="1:15">
      <c r="A44" s="1443" t="s">
        <v>21</v>
      </c>
      <c r="B44" s="1449" t="s">
        <v>22</v>
      </c>
      <c r="C44" s="1441">
        <v>64414.34</v>
      </c>
      <c r="D44" s="1455">
        <v>135309</v>
      </c>
      <c r="E44" s="1441">
        <v>104701.75</v>
      </c>
      <c r="F44" s="1453">
        <v>77.400000000000006</v>
      </c>
      <c r="G44" s="1453">
        <v>162.5</v>
      </c>
      <c r="H44" s="1442">
        <v>135309</v>
      </c>
      <c r="I44" s="1442">
        <v>104701.75</v>
      </c>
      <c r="J44" s="1442">
        <v>77.400000000000006</v>
      </c>
      <c r="K44" s="1459">
        <v>100</v>
      </c>
      <c r="L44" s="2040"/>
      <c r="M44" s="2040"/>
      <c r="N44" s="2040"/>
      <c r="O44" s="2040"/>
    </row>
    <row r="45" spans="1:15">
      <c r="A45" s="1443" t="s">
        <v>23</v>
      </c>
      <c r="B45" s="1449" t="s">
        <v>24</v>
      </c>
      <c r="C45" s="1441">
        <v>0</v>
      </c>
      <c r="D45" s="1455">
        <v>0</v>
      </c>
      <c r="E45" s="1441">
        <v>0</v>
      </c>
      <c r="F45" s="1453" t="s">
        <v>140</v>
      </c>
      <c r="G45" s="1453" t="s">
        <v>140</v>
      </c>
      <c r="H45" s="1442">
        <v>0</v>
      </c>
      <c r="I45" s="1442">
        <v>0</v>
      </c>
      <c r="J45" s="1442" t="s">
        <v>140</v>
      </c>
      <c r="K45" s="1459" t="s">
        <v>140</v>
      </c>
      <c r="L45" s="2040"/>
      <c r="M45" s="2040"/>
      <c r="N45" s="2040"/>
      <c r="O45" s="2040"/>
    </row>
    <row r="46" spans="1:15">
      <c r="A46" s="1443" t="s">
        <v>25</v>
      </c>
      <c r="B46" s="1449" t="s">
        <v>26</v>
      </c>
      <c r="C46" s="1441">
        <v>296761</v>
      </c>
      <c r="D46" s="1455">
        <v>353781</v>
      </c>
      <c r="E46" s="1441">
        <v>353781</v>
      </c>
      <c r="F46" s="1453">
        <v>100</v>
      </c>
      <c r="G46" s="1453">
        <v>119.2</v>
      </c>
      <c r="H46" s="1442">
        <v>353781</v>
      </c>
      <c r="I46" s="1442">
        <v>353781</v>
      </c>
      <c r="J46" s="1442">
        <v>100</v>
      </c>
      <c r="K46" s="1459">
        <v>100</v>
      </c>
      <c r="L46" s="2040"/>
      <c r="M46" s="2040"/>
      <c r="N46" s="2040"/>
      <c r="O46" s="2040"/>
    </row>
    <row r="47" spans="1:15">
      <c r="A47" s="1443" t="s">
        <v>27</v>
      </c>
      <c r="B47" s="1449" t="s">
        <v>28</v>
      </c>
      <c r="C47" s="1441">
        <v>0</v>
      </c>
      <c r="D47" s="1455">
        <v>0</v>
      </c>
      <c r="E47" s="1441">
        <v>0</v>
      </c>
      <c r="F47" s="1453" t="s">
        <v>140</v>
      </c>
      <c r="G47" s="1453" t="s">
        <v>140</v>
      </c>
      <c r="H47" s="1442">
        <v>0</v>
      </c>
      <c r="I47" s="1442">
        <v>0</v>
      </c>
      <c r="J47" s="1442" t="s">
        <v>140</v>
      </c>
      <c r="K47" s="1459" t="s">
        <v>140</v>
      </c>
      <c r="L47" s="2040"/>
      <c r="M47" s="2040"/>
      <c r="N47" s="2040"/>
      <c r="O47" s="2040"/>
    </row>
    <row r="48" spans="1:15" ht="26.4">
      <c r="A48" s="1443" t="s">
        <v>29</v>
      </c>
      <c r="B48" s="1449" t="s">
        <v>30</v>
      </c>
      <c r="C48" s="1441">
        <v>0</v>
      </c>
      <c r="D48" s="1455">
        <v>0</v>
      </c>
      <c r="E48" s="1441">
        <v>0</v>
      </c>
      <c r="F48" s="1453" t="s">
        <v>140</v>
      </c>
      <c r="G48" s="1453" t="s">
        <v>140</v>
      </c>
      <c r="H48" s="1442">
        <v>0</v>
      </c>
      <c r="I48" s="1442">
        <v>0</v>
      </c>
      <c r="J48" s="1442" t="s">
        <v>140</v>
      </c>
      <c r="K48" s="1459" t="s">
        <v>140</v>
      </c>
      <c r="L48" s="2040"/>
      <c r="M48" s="2040"/>
      <c r="N48" s="2040"/>
      <c r="O48" s="2040"/>
    </row>
    <row r="49" spans="1:15">
      <c r="A49" s="1443" t="s">
        <v>31</v>
      </c>
      <c r="B49" s="1449" t="s">
        <v>32</v>
      </c>
      <c r="C49" s="1441">
        <v>0</v>
      </c>
      <c r="D49" s="1455">
        <v>0</v>
      </c>
      <c r="E49" s="1441">
        <v>0</v>
      </c>
      <c r="F49" s="1453" t="s">
        <v>140</v>
      </c>
      <c r="G49" s="1453" t="s">
        <v>140</v>
      </c>
      <c r="H49" s="1442">
        <v>0</v>
      </c>
      <c r="I49" s="1442">
        <v>0</v>
      </c>
      <c r="J49" s="1442" t="s">
        <v>140</v>
      </c>
      <c r="K49" s="1459" t="s">
        <v>140</v>
      </c>
      <c r="L49" s="2040"/>
      <c r="M49" s="2040"/>
      <c r="N49" s="2040"/>
      <c r="O49" s="2040"/>
    </row>
    <row r="50" spans="1:15">
      <c r="A50" s="1443" t="s">
        <v>33</v>
      </c>
      <c r="B50" s="1449" t="s">
        <v>34</v>
      </c>
      <c r="C50" s="1441">
        <v>0</v>
      </c>
      <c r="D50" s="1455">
        <v>0</v>
      </c>
      <c r="E50" s="1441">
        <v>0</v>
      </c>
      <c r="F50" s="1453" t="s">
        <v>140</v>
      </c>
      <c r="G50" s="1453" t="s">
        <v>140</v>
      </c>
      <c r="H50" s="1442">
        <v>0</v>
      </c>
      <c r="I50" s="1442">
        <v>0</v>
      </c>
      <c r="J50" s="1442" t="s">
        <v>140</v>
      </c>
      <c r="K50" s="1459" t="s">
        <v>140</v>
      </c>
      <c r="L50" s="2040"/>
      <c r="M50" s="2040"/>
      <c r="N50" s="2040"/>
      <c r="O50" s="2040"/>
    </row>
    <row r="51" spans="1:15">
      <c r="A51" s="1443" t="s">
        <v>35</v>
      </c>
      <c r="B51" s="1449" t="s">
        <v>36</v>
      </c>
      <c r="C51" s="1441">
        <v>860872.29</v>
      </c>
      <c r="D51" s="1455">
        <v>880860</v>
      </c>
      <c r="E51" s="1441">
        <v>861251.16</v>
      </c>
      <c r="F51" s="1453">
        <v>97.8</v>
      </c>
      <c r="G51" s="1453">
        <v>100</v>
      </c>
      <c r="H51" s="1442">
        <v>880860</v>
      </c>
      <c r="I51" s="1442">
        <v>861251.16</v>
      </c>
      <c r="J51" s="1442">
        <v>97.8</v>
      </c>
      <c r="K51" s="1459">
        <v>100</v>
      </c>
      <c r="L51" s="2040"/>
      <c r="M51" s="2040"/>
      <c r="N51" s="2040"/>
      <c r="O51" s="2040"/>
    </row>
    <row r="52" spans="1:15">
      <c r="A52" s="1443" t="s">
        <v>37</v>
      </c>
      <c r="B52" s="1449" t="s">
        <v>38</v>
      </c>
      <c r="C52" s="1441">
        <v>0</v>
      </c>
      <c r="D52" s="1455">
        <v>0</v>
      </c>
      <c r="E52" s="1441">
        <v>0</v>
      </c>
      <c r="F52" s="1453" t="s">
        <v>140</v>
      </c>
      <c r="G52" s="1453" t="s">
        <v>140</v>
      </c>
      <c r="H52" s="1442">
        <v>0</v>
      </c>
      <c r="I52" s="1442">
        <v>0</v>
      </c>
      <c r="J52" s="1442" t="s">
        <v>140</v>
      </c>
      <c r="K52" s="1459" t="s">
        <v>140</v>
      </c>
      <c r="L52" s="2040"/>
      <c r="M52" s="2040"/>
      <c r="N52" s="2040"/>
      <c r="O52" s="2040"/>
    </row>
    <row r="53" spans="1:15">
      <c r="A53" s="1443" t="s">
        <v>39</v>
      </c>
      <c r="B53" s="1449" t="s">
        <v>40</v>
      </c>
      <c r="C53" s="1441">
        <v>295775333.44</v>
      </c>
      <c r="D53" s="1455">
        <v>95404011.640000001</v>
      </c>
      <c r="E53" s="1441">
        <v>89665099.670000002</v>
      </c>
      <c r="F53" s="1453">
        <v>94</v>
      </c>
      <c r="G53" s="1453">
        <v>30.3</v>
      </c>
      <c r="H53" s="1442">
        <v>89402835.319999993</v>
      </c>
      <c r="I53" s="1442">
        <v>85987073.790000007</v>
      </c>
      <c r="J53" s="1442">
        <v>96.2</v>
      </c>
      <c r="K53" s="1459">
        <v>95.9</v>
      </c>
      <c r="L53" s="2040"/>
      <c r="M53" s="2040"/>
      <c r="N53" s="2040"/>
      <c r="O53" s="2040"/>
    </row>
    <row r="54" spans="1:15">
      <c r="A54" s="1443" t="s">
        <v>41</v>
      </c>
      <c r="B54" s="1449" t="s">
        <v>42</v>
      </c>
      <c r="C54" s="1441">
        <v>120117885.90000001</v>
      </c>
      <c r="D54" s="1455">
        <v>132352013.87</v>
      </c>
      <c r="E54" s="1441">
        <v>131915336.09</v>
      </c>
      <c r="F54" s="1453">
        <v>99.7</v>
      </c>
      <c r="G54" s="1453">
        <v>109.8</v>
      </c>
      <c r="H54" s="1442">
        <v>131407714.38000001</v>
      </c>
      <c r="I54" s="1442">
        <v>130991438.2</v>
      </c>
      <c r="J54" s="1442">
        <v>99.7</v>
      </c>
      <c r="K54" s="1459">
        <v>99.3</v>
      </c>
      <c r="L54" s="2040"/>
      <c r="M54" s="2040"/>
      <c r="N54" s="2040"/>
      <c r="O54" s="2040"/>
    </row>
    <row r="55" spans="1:15">
      <c r="A55" s="1443" t="s">
        <v>43</v>
      </c>
      <c r="B55" s="1449" t="s">
        <v>44</v>
      </c>
      <c r="C55" s="1441">
        <v>0</v>
      </c>
      <c r="D55" s="1455">
        <v>0</v>
      </c>
      <c r="E55" s="1441">
        <v>0</v>
      </c>
      <c r="F55" s="1453" t="s">
        <v>140</v>
      </c>
      <c r="G55" s="1453" t="s">
        <v>140</v>
      </c>
      <c r="H55" s="1442">
        <v>0</v>
      </c>
      <c r="I55" s="1442">
        <v>0</v>
      </c>
      <c r="J55" s="1442" t="s">
        <v>140</v>
      </c>
      <c r="K55" s="1459" t="s">
        <v>140</v>
      </c>
      <c r="L55" s="2040"/>
      <c r="M55" s="2040"/>
      <c r="N55" s="2040"/>
      <c r="O55" s="2040"/>
    </row>
    <row r="56" spans="1:15">
      <c r="A56" s="1443" t="s">
        <v>45</v>
      </c>
      <c r="B56" s="1449" t="s">
        <v>46</v>
      </c>
      <c r="C56" s="1441">
        <v>0</v>
      </c>
      <c r="D56" s="1455">
        <v>0</v>
      </c>
      <c r="E56" s="1441">
        <v>0</v>
      </c>
      <c r="F56" s="1453" t="s">
        <v>140</v>
      </c>
      <c r="G56" s="1453" t="s">
        <v>140</v>
      </c>
      <c r="H56" s="1442">
        <v>0</v>
      </c>
      <c r="I56" s="1442">
        <v>0</v>
      </c>
      <c r="J56" s="1442" t="s">
        <v>140</v>
      </c>
      <c r="K56" s="1459" t="s">
        <v>140</v>
      </c>
      <c r="L56" s="2040"/>
      <c r="M56" s="2040"/>
      <c r="N56" s="2040"/>
      <c r="O56" s="2040"/>
    </row>
    <row r="57" spans="1:15">
      <c r="A57" s="1443" t="s">
        <v>47</v>
      </c>
      <c r="B57" s="1449" t="s">
        <v>48</v>
      </c>
      <c r="C57" s="1441">
        <v>8762780.8800000008</v>
      </c>
      <c r="D57" s="1455">
        <v>10789836.48</v>
      </c>
      <c r="E57" s="1441">
        <v>10731858.01</v>
      </c>
      <c r="F57" s="1453">
        <v>99.5</v>
      </c>
      <c r="G57" s="1453">
        <v>122.5</v>
      </c>
      <c r="H57" s="1442">
        <v>10789836.48</v>
      </c>
      <c r="I57" s="1442">
        <v>10731858.01</v>
      </c>
      <c r="J57" s="1442">
        <v>99.5</v>
      </c>
      <c r="K57" s="1459">
        <v>100</v>
      </c>
      <c r="L57" s="2040"/>
      <c r="M57" s="2040"/>
      <c r="N57" s="2040"/>
      <c r="O57" s="2040"/>
    </row>
    <row r="58" spans="1:15" ht="39.6">
      <c r="A58" s="1443" t="s">
        <v>49</v>
      </c>
      <c r="B58" s="1449" t="s">
        <v>50</v>
      </c>
      <c r="C58" s="1441">
        <v>0</v>
      </c>
      <c r="D58" s="1455">
        <v>0</v>
      </c>
      <c r="E58" s="1441">
        <v>0</v>
      </c>
      <c r="F58" s="1453" t="s">
        <v>140</v>
      </c>
      <c r="G58" s="1453" t="s">
        <v>140</v>
      </c>
      <c r="H58" s="1442">
        <v>0</v>
      </c>
      <c r="I58" s="1442">
        <v>0</v>
      </c>
      <c r="J58" s="1442" t="s">
        <v>140</v>
      </c>
      <c r="K58" s="1459" t="s">
        <v>140</v>
      </c>
      <c r="L58" s="2040"/>
      <c r="M58" s="2040"/>
      <c r="N58" s="2040"/>
      <c r="O58" s="2040"/>
    </row>
    <row r="59" spans="1:15">
      <c r="A59" s="1443" t="s">
        <v>51</v>
      </c>
      <c r="B59" s="1449" t="s">
        <v>52</v>
      </c>
      <c r="C59" s="1441">
        <v>3726350.35</v>
      </c>
      <c r="D59" s="1455">
        <v>4501612.2300000004</v>
      </c>
      <c r="E59" s="1441">
        <v>4308477.0199999996</v>
      </c>
      <c r="F59" s="1453">
        <v>95.7</v>
      </c>
      <c r="G59" s="1453">
        <v>115.6</v>
      </c>
      <c r="H59" s="1442">
        <v>4501612.2300000004</v>
      </c>
      <c r="I59" s="1442">
        <v>4308477.0199999996</v>
      </c>
      <c r="J59" s="1442">
        <v>95.7</v>
      </c>
      <c r="K59" s="1459">
        <v>100</v>
      </c>
      <c r="L59" s="2040"/>
      <c r="M59" s="2040"/>
      <c r="N59" s="2040"/>
      <c r="O59" s="2040"/>
    </row>
    <row r="60" spans="1:15" ht="26.4">
      <c r="A60" s="1443" t="s">
        <v>53</v>
      </c>
      <c r="B60" s="1449" t="s">
        <v>54</v>
      </c>
      <c r="C60" s="1441">
        <v>0</v>
      </c>
      <c r="D60" s="1455">
        <v>0</v>
      </c>
      <c r="E60" s="1441">
        <v>0</v>
      </c>
      <c r="F60" s="1453" t="s">
        <v>140</v>
      </c>
      <c r="G60" s="1453" t="s">
        <v>140</v>
      </c>
      <c r="H60" s="1442">
        <v>0</v>
      </c>
      <c r="I60" s="1442">
        <v>0</v>
      </c>
      <c r="J60" s="1442" t="s">
        <v>140</v>
      </c>
      <c r="K60" s="1459" t="s">
        <v>140</v>
      </c>
      <c r="L60" s="2040"/>
      <c r="M60" s="2040"/>
      <c r="N60" s="2040"/>
      <c r="O60" s="2040"/>
    </row>
    <row r="61" spans="1:15" ht="26.4">
      <c r="A61" s="1443" t="s">
        <v>55</v>
      </c>
      <c r="B61" s="1449" t="s">
        <v>56</v>
      </c>
      <c r="C61" s="1441">
        <v>1613499704.03</v>
      </c>
      <c r="D61" s="1455">
        <v>1920897054.6199999</v>
      </c>
      <c r="E61" s="1441">
        <v>1920475259.49</v>
      </c>
      <c r="F61" s="1453">
        <v>100</v>
      </c>
      <c r="G61" s="1453">
        <v>119</v>
      </c>
      <c r="H61" s="1442">
        <v>1823949023.1199999</v>
      </c>
      <c r="I61" s="1442">
        <v>1823535199.02</v>
      </c>
      <c r="J61" s="1442">
        <v>100</v>
      </c>
      <c r="K61" s="1459">
        <v>95</v>
      </c>
      <c r="L61" s="2040"/>
      <c r="M61" s="2040"/>
      <c r="N61" s="2040"/>
      <c r="O61" s="2040"/>
    </row>
    <row r="62" spans="1:15">
      <c r="A62" s="1443" t="s">
        <v>57</v>
      </c>
      <c r="B62" s="1449" t="s">
        <v>58</v>
      </c>
      <c r="C62" s="1441">
        <v>30020576.23</v>
      </c>
      <c r="D62" s="1455">
        <v>32143995.239999998</v>
      </c>
      <c r="E62" s="1441">
        <v>31924750.359999999</v>
      </c>
      <c r="F62" s="1453">
        <v>99.3</v>
      </c>
      <c r="G62" s="1453">
        <v>106.3</v>
      </c>
      <c r="H62" s="1442">
        <v>32143995.239999998</v>
      </c>
      <c r="I62" s="1442">
        <v>31924750.359999999</v>
      </c>
      <c r="J62" s="1442">
        <v>99.3</v>
      </c>
      <c r="K62" s="1459">
        <v>100</v>
      </c>
      <c r="L62" s="2040"/>
      <c r="M62" s="2040"/>
      <c r="N62" s="2040"/>
      <c r="O62" s="2040"/>
    </row>
    <row r="63" spans="1:15" ht="66">
      <c r="A63" s="1443" t="s">
        <v>59</v>
      </c>
      <c r="B63" s="1449" t="s">
        <v>60</v>
      </c>
      <c r="C63" s="1441">
        <v>0</v>
      </c>
      <c r="D63" s="1455">
        <v>0</v>
      </c>
      <c r="E63" s="1441">
        <v>0</v>
      </c>
      <c r="F63" s="1453" t="s">
        <v>140</v>
      </c>
      <c r="G63" s="1453" t="s">
        <v>140</v>
      </c>
      <c r="H63" s="1442">
        <v>0</v>
      </c>
      <c r="I63" s="1442">
        <v>0</v>
      </c>
      <c r="J63" s="1442" t="s">
        <v>140</v>
      </c>
      <c r="K63" s="1459" t="s">
        <v>140</v>
      </c>
      <c r="L63" s="2040"/>
      <c r="M63" s="2040"/>
      <c r="N63" s="2040"/>
      <c r="O63" s="2040"/>
    </row>
    <row r="64" spans="1:15">
      <c r="A64" s="1443" t="s">
        <v>61</v>
      </c>
      <c r="B64" s="1449" t="s">
        <v>62</v>
      </c>
      <c r="C64" s="1441">
        <v>0</v>
      </c>
      <c r="D64" s="1455">
        <v>0</v>
      </c>
      <c r="E64" s="1441">
        <v>0</v>
      </c>
      <c r="F64" s="1453" t="s">
        <v>140</v>
      </c>
      <c r="G64" s="1453" t="s">
        <v>140</v>
      </c>
      <c r="H64" s="1442">
        <v>0</v>
      </c>
      <c r="I64" s="1442">
        <v>0</v>
      </c>
      <c r="J64" s="1442" t="s">
        <v>140</v>
      </c>
      <c r="K64" s="1459" t="s">
        <v>140</v>
      </c>
      <c r="L64" s="2040"/>
      <c r="M64" s="2040"/>
      <c r="N64" s="2040"/>
      <c r="O64" s="2040"/>
    </row>
    <row r="65" spans="1:15">
      <c r="A65" s="1443" t="s">
        <v>63</v>
      </c>
      <c r="B65" s="1449" t="s">
        <v>64</v>
      </c>
      <c r="C65" s="1441">
        <v>3536556.35</v>
      </c>
      <c r="D65" s="1455">
        <v>2873734.93</v>
      </c>
      <c r="E65" s="1441">
        <v>2873732.22</v>
      </c>
      <c r="F65" s="1453">
        <v>100</v>
      </c>
      <c r="G65" s="1453">
        <v>81.3</v>
      </c>
      <c r="H65" s="1442">
        <v>2873734.93</v>
      </c>
      <c r="I65" s="1442">
        <v>2873732.22</v>
      </c>
      <c r="J65" s="1442">
        <v>100</v>
      </c>
      <c r="K65" s="1459">
        <v>100</v>
      </c>
      <c r="L65" s="2040"/>
      <c r="M65" s="2040"/>
      <c r="N65" s="2040"/>
      <c r="O65" s="2040"/>
    </row>
    <row r="66" spans="1:15">
      <c r="A66" s="1443" t="s">
        <v>65</v>
      </c>
      <c r="B66" s="1449" t="s">
        <v>66</v>
      </c>
      <c r="C66" s="1441">
        <v>7314158.8300000001</v>
      </c>
      <c r="D66" s="1455">
        <v>9255857.4199999999</v>
      </c>
      <c r="E66" s="1441">
        <v>8479097.4100000001</v>
      </c>
      <c r="F66" s="1453">
        <v>91.6</v>
      </c>
      <c r="G66" s="1453">
        <v>115.9</v>
      </c>
      <c r="H66" s="1442">
        <v>9243737.4199999999</v>
      </c>
      <c r="I66" s="1442">
        <v>8467097.4100000001</v>
      </c>
      <c r="J66" s="1442">
        <v>91.6</v>
      </c>
      <c r="K66" s="1459">
        <v>99.9</v>
      </c>
      <c r="L66" s="2040"/>
      <c r="M66" s="2040"/>
      <c r="N66" s="2040"/>
      <c r="O66" s="2040"/>
    </row>
    <row r="67" spans="1:15">
      <c r="A67" s="1443" t="s">
        <v>67</v>
      </c>
      <c r="B67" s="1449" t="s">
        <v>68</v>
      </c>
      <c r="C67" s="1441">
        <v>610406.24</v>
      </c>
      <c r="D67" s="1455">
        <v>39124</v>
      </c>
      <c r="E67" s="1441">
        <v>39123.4</v>
      </c>
      <c r="F67" s="1453">
        <v>100</v>
      </c>
      <c r="G67" s="1453">
        <v>6.4</v>
      </c>
      <c r="H67" s="1442">
        <v>39124</v>
      </c>
      <c r="I67" s="1442">
        <v>39123.4</v>
      </c>
      <c r="J67" s="1442">
        <v>100</v>
      </c>
      <c r="K67" s="1459">
        <v>100</v>
      </c>
      <c r="L67" s="2040"/>
      <c r="M67" s="2040"/>
      <c r="N67" s="2040"/>
      <c r="O67" s="2040"/>
    </row>
    <row r="68" spans="1:15">
      <c r="A68" s="1443" t="s">
        <v>69</v>
      </c>
      <c r="B68" s="1449" t="s">
        <v>70</v>
      </c>
      <c r="C68" s="1441">
        <v>99776647.109999999</v>
      </c>
      <c r="D68" s="1455">
        <v>112650095.91</v>
      </c>
      <c r="E68" s="1441">
        <v>111608052.34</v>
      </c>
      <c r="F68" s="1453">
        <v>99.1</v>
      </c>
      <c r="G68" s="1453">
        <v>111.9</v>
      </c>
      <c r="H68" s="1442">
        <v>112650095.91</v>
      </c>
      <c r="I68" s="1442">
        <v>111608052.34</v>
      </c>
      <c r="J68" s="1442">
        <v>99.1</v>
      </c>
      <c r="K68" s="1459">
        <v>100</v>
      </c>
      <c r="L68" s="2040"/>
      <c r="M68" s="2040"/>
      <c r="N68" s="2040"/>
      <c r="O68" s="2040"/>
    </row>
    <row r="69" spans="1:15" ht="26.4">
      <c r="A69" s="1443" t="s">
        <v>71</v>
      </c>
      <c r="B69" s="1449" t="s">
        <v>72</v>
      </c>
      <c r="C69" s="1441">
        <v>113987221.16</v>
      </c>
      <c r="D69" s="1455">
        <v>140016465.99000001</v>
      </c>
      <c r="E69" s="1441">
        <v>137136845.27000001</v>
      </c>
      <c r="F69" s="1453">
        <v>97.9</v>
      </c>
      <c r="G69" s="1453">
        <v>120.3</v>
      </c>
      <c r="H69" s="1442">
        <v>139925603.99000001</v>
      </c>
      <c r="I69" s="1442">
        <v>137048563.07000002</v>
      </c>
      <c r="J69" s="1442">
        <v>97.9</v>
      </c>
      <c r="K69" s="1459">
        <v>99.9</v>
      </c>
      <c r="L69" s="2040"/>
      <c r="M69" s="2040"/>
      <c r="N69" s="2040"/>
      <c r="O69" s="2040"/>
    </row>
    <row r="70" spans="1:15">
      <c r="A70" s="1443" t="s">
        <v>73</v>
      </c>
      <c r="B70" s="1449" t="s">
        <v>74</v>
      </c>
      <c r="C70" s="1441">
        <v>0</v>
      </c>
      <c r="D70" s="1455">
        <v>0</v>
      </c>
      <c r="E70" s="1441">
        <v>0</v>
      </c>
      <c r="F70" s="1453" t="s">
        <v>140</v>
      </c>
      <c r="G70" s="1453" t="s">
        <v>140</v>
      </c>
      <c r="H70" s="1442">
        <v>0</v>
      </c>
      <c r="I70" s="1442">
        <v>0</v>
      </c>
      <c r="J70" s="1442" t="s">
        <v>140</v>
      </c>
      <c r="K70" s="1459" t="s">
        <v>140</v>
      </c>
      <c r="L70" s="2040"/>
      <c r="M70" s="2040"/>
      <c r="N70" s="2040"/>
      <c r="O70" s="2040"/>
    </row>
    <row r="71" spans="1:15">
      <c r="A71" s="1443" t="s">
        <v>75</v>
      </c>
      <c r="B71" s="1449" t="s">
        <v>76</v>
      </c>
      <c r="C71" s="1441">
        <v>6342768.9500000002</v>
      </c>
      <c r="D71" s="1455">
        <v>8057414.9100000001</v>
      </c>
      <c r="E71" s="1441">
        <v>7005020.9800000004</v>
      </c>
      <c r="F71" s="1453">
        <v>86.9</v>
      </c>
      <c r="G71" s="1453">
        <v>110.4</v>
      </c>
      <c r="H71" s="1442">
        <v>8057414.9100000001</v>
      </c>
      <c r="I71" s="1442">
        <v>7005020.9800000004</v>
      </c>
      <c r="J71" s="1442">
        <v>86.9</v>
      </c>
      <c r="K71" s="1459">
        <v>100</v>
      </c>
      <c r="L71" s="2040"/>
      <c r="M71" s="2040"/>
      <c r="N71" s="2040"/>
      <c r="O71" s="2040"/>
    </row>
    <row r="72" spans="1:15" ht="26.4">
      <c r="A72" s="1443" t="s">
        <v>77</v>
      </c>
      <c r="B72" s="1449" t="s">
        <v>78</v>
      </c>
      <c r="C72" s="1441">
        <v>0</v>
      </c>
      <c r="D72" s="1455">
        <v>0</v>
      </c>
      <c r="E72" s="1441">
        <v>0</v>
      </c>
      <c r="F72" s="1453" t="s">
        <v>140</v>
      </c>
      <c r="G72" s="1453" t="s">
        <v>140</v>
      </c>
      <c r="H72" s="1442">
        <v>0</v>
      </c>
      <c r="I72" s="1442">
        <v>0</v>
      </c>
      <c r="J72" s="1442" t="s">
        <v>140</v>
      </c>
      <c r="K72" s="1459" t="s">
        <v>140</v>
      </c>
      <c r="L72" s="2040"/>
      <c r="M72" s="2040"/>
      <c r="N72" s="2040"/>
      <c r="O72" s="2040"/>
    </row>
    <row r="73" spans="1:15" ht="26.4">
      <c r="A73" s="1443" t="s">
        <v>79</v>
      </c>
      <c r="B73" s="1449" t="s">
        <v>80</v>
      </c>
      <c r="C73" s="1441">
        <v>0</v>
      </c>
      <c r="D73" s="1455">
        <v>0</v>
      </c>
      <c r="E73" s="1441">
        <v>0</v>
      </c>
      <c r="F73" s="1453" t="s">
        <v>140</v>
      </c>
      <c r="G73" s="1453" t="s">
        <v>140</v>
      </c>
      <c r="H73" s="1442">
        <v>0</v>
      </c>
      <c r="I73" s="1442">
        <v>0</v>
      </c>
      <c r="J73" s="1442" t="s">
        <v>140</v>
      </c>
      <c r="K73" s="1459" t="s">
        <v>140</v>
      </c>
      <c r="L73" s="2040"/>
      <c r="M73" s="2040"/>
      <c r="N73" s="2040"/>
      <c r="O73" s="2040"/>
    </row>
    <row r="74" spans="1:15" ht="39.6">
      <c r="A74" s="1443" t="s">
        <v>81</v>
      </c>
      <c r="B74" s="1449" t="s">
        <v>82</v>
      </c>
      <c r="C74" s="1441">
        <v>0</v>
      </c>
      <c r="D74" s="1455">
        <v>0</v>
      </c>
      <c r="E74" s="1441">
        <v>0</v>
      </c>
      <c r="F74" s="1453" t="s">
        <v>140</v>
      </c>
      <c r="G74" s="1453" t="s">
        <v>140</v>
      </c>
      <c r="H74" s="1442">
        <v>0</v>
      </c>
      <c r="I74" s="1442">
        <v>0</v>
      </c>
      <c r="J74" s="1442" t="s">
        <v>140</v>
      </c>
      <c r="K74" s="1459" t="s">
        <v>140</v>
      </c>
      <c r="L74" s="2040"/>
      <c r="M74" s="2040"/>
      <c r="N74" s="2040"/>
      <c r="O74" s="2040"/>
    </row>
    <row r="75" spans="1:15">
      <c r="A75" s="1444" t="s">
        <v>83</v>
      </c>
      <c r="B75" s="1450" t="s">
        <v>84</v>
      </c>
      <c r="C75" s="1445">
        <v>0</v>
      </c>
      <c r="D75" s="1456">
        <v>0</v>
      </c>
      <c r="E75" s="1445">
        <v>0</v>
      </c>
      <c r="F75" s="1452" t="s">
        <v>140</v>
      </c>
      <c r="G75" s="1452" t="s">
        <v>140</v>
      </c>
      <c r="H75" s="1446">
        <v>0</v>
      </c>
      <c r="I75" s="1446">
        <v>0</v>
      </c>
      <c r="J75" s="1446" t="s">
        <v>140</v>
      </c>
      <c r="K75" s="1460" t="s">
        <v>140</v>
      </c>
      <c r="L75" s="2040"/>
      <c r="M75" s="2040"/>
      <c r="N75" s="2040"/>
      <c r="O75" s="2040"/>
    </row>
    <row r="76" spans="1:15">
      <c r="A76" s="1451"/>
      <c r="B76" s="1448" t="s">
        <v>165</v>
      </c>
      <c r="C76" s="1447">
        <v>0</v>
      </c>
      <c r="D76" s="1457">
        <v>0</v>
      </c>
      <c r="E76" s="1447">
        <v>0</v>
      </c>
      <c r="F76" s="1454" t="s">
        <v>140</v>
      </c>
      <c r="G76" s="1454" t="s">
        <v>140</v>
      </c>
      <c r="H76" s="1447">
        <v>0</v>
      </c>
      <c r="I76" s="1447">
        <v>0</v>
      </c>
      <c r="J76" s="1454" t="s">
        <v>140</v>
      </c>
      <c r="K76" s="1458" t="s">
        <v>140</v>
      </c>
      <c r="L76" s="2040"/>
      <c r="M76" s="2040"/>
      <c r="N76" s="2040"/>
      <c r="O76" s="2040"/>
    </row>
    <row r="77" spans="1:15">
      <c r="A77" s="1443" t="s">
        <v>19</v>
      </c>
      <c r="B77" s="1449" t="s">
        <v>20</v>
      </c>
      <c r="C77" s="1441">
        <v>0</v>
      </c>
      <c r="D77" s="1455">
        <v>0</v>
      </c>
      <c r="E77" s="1441">
        <v>0</v>
      </c>
      <c r="F77" s="1453" t="s">
        <v>140</v>
      </c>
      <c r="G77" s="1453" t="s">
        <v>140</v>
      </c>
      <c r="H77" s="1442">
        <v>0</v>
      </c>
      <c r="I77" s="1442">
        <v>0</v>
      </c>
      <c r="J77" s="1442" t="s">
        <v>140</v>
      </c>
      <c r="K77" s="1459" t="s">
        <v>140</v>
      </c>
      <c r="L77" s="2040"/>
      <c r="M77" s="2040"/>
      <c r="N77" s="2040"/>
      <c r="O77" s="2040"/>
    </row>
    <row r="78" spans="1:15">
      <c r="A78" s="1443" t="s">
        <v>21</v>
      </c>
      <c r="B78" s="1449" t="s">
        <v>22</v>
      </c>
      <c r="C78" s="1441">
        <v>0</v>
      </c>
      <c r="D78" s="1455">
        <v>0</v>
      </c>
      <c r="E78" s="1441">
        <v>0</v>
      </c>
      <c r="F78" s="1453" t="s">
        <v>140</v>
      </c>
      <c r="G78" s="1453" t="s">
        <v>140</v>
      </c>
      <c r="H78" s="1442">
        <v>0</v>
      </c>
      <c r="I78" s="1442">
        <v>0</v>
      </c>
      <c r="J78" s="1442" t="s">
        <v>140</v>
      </c>
      <c r="K78" s="1459" t="s">
        <v>140</v>
      </c>
      <c r="L78" s="2040"/>
      <c r="M78" s="2040"/>
      <c r="N78" s="2040"/>
      <c r="O78" s="2040"/>
    </row>
    <row r="79" spans="1:15">
      <c r="A79" s="1443" t="s">
        <v>23</v>
      </c>
      <c r="B79" s="1449" t="s">
        <v>24</v>
      </c>
      <c r="C79" s="1441">
        <v>0</v>
      </c>
      <c r="D79" s="1455">
        <v>0</v>
      </c>
      <c r="E79" s="1441">
        <v>0</v>
      </c>
      <c r="F79" s="1453" t="s">
        <v>140</v>
      </c>
      <c r="G79" s="1453" t="s">
        <v>140</v>
      </c>
      <c r="H79" s="1442">
        <v>0</v>
      </c>
      <c r="I79" s="1442">
        <v>0</v>
      </c>
      <c r="J79" s="1442" t="s">
        <v>140</v>
      </c>
      <c r="K79" s="1459" t="s">
        <v>140</v>
      </c>
      <c r="L79" s="2040"/>
      <c r="M79" s="2040"/>
      <c r="N79" s="2040"/>
      <c r="O79" s="2040"/>
    </row>
    <row r="80" spans="1:15">
      <c r="A80" s="1443" t="s">
        <v>25</v>
      </c>
      <c r="B80" s="1449" t="s">
        <v>26</v>
      </c>
      <c r="C80" s="1441">
        <v>0</v>
      </c>
      <c r="D80" s="1455">
        <v>0</v>
      </c>
      <c r="E80" s="1441">
        <v>0</v>
      </c>
      <c r="F80" s="1453" t="s">
        <v>140</v>
      </c>
      <c r="G80" s="1453" t="s">
        <v>140</v>
      </c>
      <c r="H80" s="1442">
        <v>0</v>
      </c>
      <c r="I80" s="1442">
        <v>0</v>
      </c>
      <c r="J80" s="1442" t="s">
        <v>140</v>
      </c>
      <c r="K80" s="1459" t="s">
        <v>140</v>
      </c>
      <c r="L80" s="2040"/>
      <c r="M80" s="2040"/>
      <c r="N80" s="2040"/>
      <c r="O80" s="2040"/>
    </row>
    <row r="81" spans="1:15">
      <c r="A81" s="1443" t="s">
        <v>27</v>
      </c>
      <c r="B81" s="1449" t="s">
        <v>28</v>
      </c>
      <c r="C81" s="1441">
        <v>0</v>
      </c>
      <c r="D81" s="1455">
        <v>0</v>
      </c>
      <c r="E81" s="1441">
        <v>0</v>
      </c>
      <c r="F81" s="1453" t="s">
        <v>140</v>
      </c>
      <c r="G81" s="1453" t="s">
        <v>140</v>
      </c>
      <c r="H81" s="1442">
        <v>0</v>
      </c>
      <c r="I81" s="1442">
        <v>0</v>
      </c>
      <c r="J81" s="1442" t="s">
        <v>140</v>
      </c>
      <c r="K81" s="1459" t="s">
        <v>140</v>
      </c>
      <c r="L81" s="2040"/>
      <c r="M81" s="2040"/>
      <c r="N81" s="2040"/>
      <c r="O81" s="2040"/>
    </row>
    <row r="82" spans="1:15" ht="26.4">
      <c r="A82" s="1443" t="s">
        <v>29</v>
      </c>
      <c r="B82" s="1449" t="s">
        <v>30</v>
      </c>
      <c r="C82" s="1441">
        <v>0</v>
      </c>
      <c r="D82" s="1455">
        <v>0</v>
      </c>
      <c r="E82" s="1441">
        <v>0</v>
      </c>
      <c r="F82" s="1453" t="s">
        <v>140</v>
      </c>
      <c r="G82" s="1453" t="s">
        <v>140</v>
      </c>
      <c r="H82" s="1442">
        <v>0</v>
      </c>
      <c r="I82" s="1442">
        <v>0</v>
      </c>
      <c r="J82" s="1442" t="s">
        <v>140</v>
      </c>
      <c r="K82" s="1459" t="s">
        <v>140</v>
      </c>
      <c r="L82" s="2040"/>
      <c r="M82" s="2040"/>
      <c r="N82" s="2040"/>
      <c r="O82" s="2040"/>
    </row>
    <row r="83" spans="1:15">
      <c r="A83" s="1443" t="s">
        <v>31</v>
      </c>
      <c r="B83" s="1449" t="s">
        <v>32</v>
      </c>
      <c r="C83" s="1441">
        <v>0</v>
      </c>
      <c r="D83" s="1455">
        <v>0</v>
      </c>
      <c r="E83" s="1441">
        <v>0</v>
      </c>
      <c r="F83" s="1453" t="s">
        <v>140</v>
      </c>
      <c r="G83" s="1453" t="s">
        <v>140</v>
      </c>
      <c r="H83" s="1442">
        <v>0</v>
      </c>
      <c r="I83" s="1442">
        <v>0</v>
      </c>
      <c r="J83" s="1442" t="s">
        <v>140</v>
      </c>
      <c r="K83" s="1459" t="s">
        <v>140</v>
      </c>
      <c r="L83" s="2040"/>
      <c r="M83" s="2040"/>
      <c r="N83" s="2040"/>
      <c r="O83" s="2040"/>
    </row>
    <row r="84" spans="1:15">
      <c r="A84" s="1443" t="s">
        <v>33</v>
      </c>
      <c r="B84" s="1449" t="s">
        <v>34</v>
      </c>
      <c r="C84" s="1441">
        <v>0</v>
      </c>
      <c r="D84" s="1455">
        <v>0</v>
      </c>
      <c r="E84" s="1441">
        <v>0</v>
      </c>
      <c r="F84" s="1453" t="s">
        <v>140</v>
      </c>
      <c r="G84" s="1453" t="s">
        <v>140</v>
      </c>
      <c r="H84" s="1442">
        <v>0</v>
      </c>
      <c r="I84" s="1442">
        <v>0</v>
      </c>
      <c r="J84" s="1442" t="s">
        <v>140</v>
      </c>
      <c r="K84" s="1459" t="s">
        <v>140</v>
      </c>
      <c r="L84" s="2040"/>
      <c r="M84" s="2040"/>
      <c r="N84" s="2040"/>
      <c r="O84" s="2040"/>
    </row>
    <row r="85" spans="1:15">
      <c r="A85" s="1443" t="s">
        <v>35</v>
      </c>
      <c r="B85" s="1449" t="s">
        <v>36</v>
      </c>
      <c r="C85" s="1441">
        <v>0</v>
      </c>
      <c r="D85" s="1455">
        <v>0</v>
      </c>
      <c r="E85" s="1441">
        <v>0</v>
      </c>
      <c r="F85" s="1453" t="s">
        <v>140</v>
      </c>
      <c r="G85" s="1453" t="s">
        <v>140</v>
      </c>
      <c r="H85" s="1442">
        <v>0</v>
      </c>
      <c r="I85" s="1442">
        <v>0</v>
      </c>
      <c r="J85" s="1442" t="s">
        <v>140</v>
      </c>
      <c r="K85" s="1459" t="s">
        <v>140</v>
      </c>
      <c r="L85" s="2040"/>
      <c r="M85" s="2040"/>
      <c r="N85" s="2040"/>
      <c r="O85" s="2040"/>
    </row>
    <row r="86" spans="1:15">
      <c r="A86" s="1443" t="s">
        <v>37</v>
      </c>
      <c r="B86" s="1449" t="s">
        <v>38</v>
      </c>
      <c r="C86" s="1441">
        <v>0</v>
      </c>
      <c r="D86" s="1455">
        <v>0</v>
      </c>
      <c r="E86" s="1441">
        <v>0</v>
      </c>
      <c r="F86" s="1453" t="s">
        <v>140</v>
      </c>
      <c r="G86" s="1453" t="s">
        <v>140</v>
      </c>
      <c r="H86" s="1442">
        <v>0</v>
      </c>
      <c r="I86" s="1442">
        <v>0</v>
      </c>
      <c r="J86" s="1442" t="s">
        <v>140</v>
      </c>
      <c r="K86" s="1459" t="s">
        <v>140</v>
      </c>
      <c r="L86" s="2040"/>
      <c r="M86" s="2040"/>
      <c r="N86" s="2040"/>
      <c r="O86" s="2040"/>
    </row>
    <row r="87" spans="1:15">
      <c r="A87" s="1443" t="s">
        <v>39</v>
      </c>
      <c r="B87" s="1449" t="s">
        <v>40</v>
      </c>
      <c r="C87" s="1441">
        <v>0</v>
      </c>
      <c r="D87" s="1455">
        <v>0</v>
      </c>
      <c r="E87" s="1441">
        <v>0</v>
      </c>
      <c r="F87" s="1453" t="s">
        <v>140</v>
      </c>
      <c r="G87" s="1453" t="s">
        <v>140</v>
      </c>
      <c r="H87" s="1442">
        <v>0</v>
      </c>
      <c r="I87" s="1442">
        <v>0</v>
      </c>
      <c r="J87" s="1442" t="s">
        <v>140</v>
      </c>
      <c r="K87" s="1459" t="s">
        <v>140</v>
      </c>
      <c r="L87" s="2040"/>
      <c r="M87" s="2040"/>
      <c r="N87" s="2040"/>
      <c r="O87" s="2040"/>
    </row>
    <row r="88" spans="1:15">
      <c r="A88" s="1443" t="s">
        <v>41</v>
      </c>
      <c r="B88" s="1449" t="s">
        <v>42</v>
      </c>
      <c r="C88" s="1441">
        <v>0</v>
      </c>
      <c r="D88" s="1455">
        <v>0</v>
      </c>
      <c r="E88" s="1441">
        <v>0</v>
      </c>
      <c r="F88" s="1453" t="s">
        <v>140</v>
      </c>
      <c r="G88" s="1453" t="s">
        <v>140</v>
      </c>
      <c r="H88" s="1442">
        <v>0</v>
      </c>
      <c r="I88" s="1442">
        <v>0</v>
      </c>
      <c r="J88" s="1442" t="s">
        <v>140</v>
      </c>
      <c r="K88" s="1459" t="s">
        <v>140</v>
      </c>
      <c r="L88" s="2040"/>
      <c r="M88" s="2040"/>
      <c r="N88" s="2040"/>
      <c r="O88" s="2040"/>
    </row>
    <row r="89" spans="1:15">
      <c r="A89" s="1443" t="s">
        <v>43</v>
      </c>
      <c r="B89" s="1449" t="s">
        <v>44</v>
      </c>
      <c r="C89" s="1441">
        <v>0</v>
      </c>
      <c r="D89" s="1455">
        <v>0</v>
      </c>
      <c r="E89" s="1441">
        <v>0</v>
      </c>
      <c r="F89" s="1453" t="s">
        <v>140</v>
      </c>
      <c r="G89" s="1453" t="s">
        <v>140</v>
      </c>
      <c r="H89" s="1442">
        <v>0</v>
      </c>
      <c r="I89" s="1442">
        <v>0</v>
      </c>
      <c r="J89" s="1442" t="s">
        <v>140</v>
      </c>
      <c r="K89" s="1459" t="s">
        <v>140</v>
      </c>
      <c r="L89" s="2040"/>
      <c r="M89" s="2040"/>
      <c r="N89" s="2040"/>
      <c r="O89" s="2040"/>
    </row>
    <row r="90" spans="1:15">
      <c r="A90" s="1443" t="s">
        <v>45</v>
      </c>
      <c r="B90" s="1449" t="s">
        <v>46</v>
      </c>
      <c r="C90" s="1441">
        <v>0</v>
      </c>
      <c r="D90" s="1455">
        <v>0</v>
      </c>
      <c r="E90" s="1441">
        <v>0</v>
      </c>
      <c r="F90" s="1453" t="s">
        <v>140</v>
      </c>
      <c r="G90" s="1453" t="s">
        <v>140</v>
      </c>
      <c r="H90" s="1442">
        <v>0</v>
      </c>
      <c r="I90" s="1442">
        <v>0</v>
      </c>
      <c r="J90" s="1442" t="s">
        <v>140</v>
      </c>
      <c r="K90" s="1459" t="s">
        <v>140</v>
      </c>
      <c r="L90" s="2040"/>
      <c r="M90" s="2040"/>
      <c r="N90" s="2040"/>
      <c r="O90" s="2040"/>
    </row>
    <row r="91" spans="1:15">
      <c r="A91" s="1443" t="s">
        <v>47</v>
      </c>
      <c r="B91" s="1449" t="s">
        <v>48</v>
      </c>
      <c r="C91" s="1441">
        <v>0</v>
      </c>
      <c r="D91" s="1455">
        <v>0</v>
      </c>
      <c r="E91" s="1441">
        <v>0</v>
      </c>
      <c r="F91" s="1453" t="s">
        <v>140</v>
      </c>
      <c r="G91" s="1453" t="s">
        <v>140</v>
      </c>
      <c r="H91" s="1442">
        <v>0</v>
      </c>
      <c r="I91" s="1442">
        <v>0</v>
      </c>
      <c r="J91" s="1442" t="s">
        <v>140</v>
      </c>
      <c r="K91" s="1459" t="s">
        <v>140</v>
      </c>
      <c r="L91" s="2040"/>
      <c r="M91" s="2040"/>
      <c r="N91" s="2040"/>
      <c r="O91" s="2040"/>
    </row>
    <row r="92" spans="1:15" ht="39.6">
      <c r="A92" s="1443" t="s">
        <v>49</v>
      </c>
      <c r="B92" s="1449" t="s">
        <v>50</v>
      </c>
      <c r="C92" s="1441">
        <v>0</v>
      </c>
      <c r="D92" s="1455">
        <v>0</v>
      </c>
      <c r="E92" s="1441">
        <v>0</v>
      </c>
      <c r="F92" s="1453" t="s">
        <v>140</v>
      </c>
      <c r="G92" s="1453" t="s">
        <v>140</v>
      </c>
      <c r="H92" s="1442">
        <v>0</v>
      </c>
      <c r="I92" s="1442">
        <v>0</v>
      </c>
      <c r="J92" s="1442" t="s">
        <v>140</v>
      </c>
      <c r="K92" s="1459" t="s">
        <v>140</v>
      </c>
      <c r="L92" s="2040"/>
      <c r="M92" s="2040"/>
      <c r="N92" s="2040"/>
      <c r="O92" s="2040"/>
    </row>
    <row r="93" spans="1:15">
      <c r="A93" s="1443" t="s">
        <v>51</v>
      </c>
      <c r="B93" s="1449" t="s">
        <v>52</v>
      </c>
      <c r="C93" s="1441">
        <v>0</v>
      </c>
      <c r="D93" s="1455">
        <v>0</v>
      </c>
      <c r="E93" s="1441">
        <v>0</v>
      </c>
      <c r="F93" s="1453" t="s">
        <v>140</v>
      </c>
      <c r="G93" s="1453" t="s">
        <v>140</v>
      </c>
      <c r="H93" s="1442">
        <v>0</v>
      </c>
      <c r="I93" s="1442">
        <v>0</v>
      </c>
      <c r="J93" s="1442" t="s">
        <v>140</v>
      </c>
      <c r="K93" s="1459" t="s">
        <v>140</v>
      </c>
      <c r="L93" s="2040"/>
      <c r="M93" s="2040"/>
      <c r="N93" s="2040"/>
      <c r="O93" s="2040"/>
    </row>
    <row r="94" spans="1:15" ht="26.4">
      <c r="A94" s="1443" t="s">
        <v>53</v>
      </c>
      <c r="B94" s="1449" t="s">
        <v>54</v>
      </c>
      <c r="C94" s="1441">
        <v>0</v>
      </c>
      <c r="D94" s="1455">
        <v>0</v>
      </c>
      <c r="E94" s="1441">
        <v>0</v>
      </c>
      <c r="F94" s="1453" t="s">
        <v>140</v>
      </c>
      <c r="G94" s="1453" t="s">
        <v>140</v>
      </c>
      <c r="H94" s="1442">
        <v>0</v>
      </c>
      <c r="I94" s="1442">
        <v>0</v>
      </c>
      <c r="J94" s="1442" t="s">
        <v>140</v>
      </c>
      <c r="K94" s="1459" t="s">
        <v>140</v>
      </c>
      <c r="L94" s="2040"/>
      <c r="M94" s="2040"/>
      <c r="N94" s="2040"/>
      <c r="O94" s="2040"/>
    </row>
    <row r="95" spans="1:15" ht="26.4">
      <c r="A95" s="1443" t="s">
        <v>55</v>
      </c>
      <c r="B95" s="1449" t="s">
        <v>56</v>
      </c>
      <c r="C95" s="1441">
        <v>0</v>
      </c>
      <c r="D95" s="1455">
        <v>0</v>
      </c>
      <c r="E95" s="1441">
        <v>0</v>
      </c>
      <c r="F95" s="1453" t="s">
        <v>140</v>
      </c>
      <c r="G95" s="1453" t="s">
        <v>140</v>
      </c>
      <c r="H95" s="1442">
        <v>0</v>
      </c>
      <c r="I95" s="1442">
        <v>0</v>
      </c>
      <c r="J95" s="1442" t="s">
        <v>140</v>
      </c>
      <c r="K95" s="1459" t="s">
        <v>140</v>
      </c>
      <c r="L95" s="2040"/>
      <c r="M95" s="2040"/>
      <c r="N95" s="2040"/>
      <c r="O95" s="2040"/>
    </row>
    <row r="96" spans="1:15">
      <c r="A96" s="1443" t="s">
        <v>57</v>
      </c>
      <c r="B96" s="1449" t="s">
        <v>58</v>
      </c>
      <c r="C96" s="1441">
        <v>0</v>
      </c>
      <c r="D96" s="1455">
        <v>0</v>
      </c>
      <c r="E96" s="1441">
        <v>0</v>
      </c>
      <c r="F96" s="1453" t="s">
        <v>140</v>
      </c>
      <c r="G96" s="1453" t="s">
        <v>140</v>
      </c>
      <c r="H96" s="1442">
        <v>0</v>
      </c>
      <c r="I96" s="1442">
        <v>0</v>
      </c>
      <c r="J96" s="1442" t="s">
        <v>140</v>
      </c>
      <c r="K96" s="1459" t="s">
        <v>140</v>
      </c>
      <c r="L96" s="2040"/>
      <c r="M96" s="2040"/>
      <c r="N96" s="2040"/>
      <c r="O96" s="2040"/>
    </row>
    <row r="97" spans="1:15" ht="66">
      <c r="A97" s="1443" t="s">
        <v>59</v>
      </c>
      <c r="B97" s="1449" t="s">
        <v>60</v>
      </c>
      <c r="C97" s="1441">
        <v>0</v>
      </c>
      <c r="D97" s="1455">
        <v>0</v>
      </c>
      <c r="E97" s="1441">
        <v>0</v>
      </c>
      <c r="F97" s="1453" t="s">
        <v>140</v>
      </c>
      <c r="G97" s="1453" t="s">
        <v>140</v>
      </c>
      <c r="H97" s="1442">
        <v>0</v>
      </c>
      <c r="I97" s="1442">
        <v>0</v>
      </c>
      <c r="J97" s="1442" t="s">
        <v>140</v>
      </c>
      <c r="K97" s="1459" t="s">
        <v>140</v>
      </c>
      <c r="L97" s="2040"/>
      <c r="M97" s="2040"/>
      <c r="N97" s="2040"/>
      <c r="O97" s="2040"/>
    </row>
    <row r="98" spans="1:15">
      <c r="A98" s="1443" t="s">
        <v>61</v>
      </c>
      <c r="B98" s="1449" t="s">
        <v>62</v>
      </c>
      <c r="C98" s="1441">
        <v>0</v>
      </c>
      <c r="D98" s="1455">
        <v>0</v>
      </c>
      <c r="E98" s="1441">
        <v>0</v>
      </c>
      <c r="F98" s="1453" t="s">
        <v>140</v>
      </c>
      <c r="G98" s="1453" t="s">
        <v>140</v>
      </c>
      <c r="H98" s="1442">
        <v>0</v>
      </c>
      <c r="I98" s="1442">
        <v>0</v>
      </c>
      <c r="J98" s="1442" t="s">
        <v>140</v>
      </c>
      <c r="K98" s="1459" t="s">
        <v>140</v>
      </c>
      <c r="L98" s="2040"/>
      <c r="M98" s="2040"/>
      <c r="N98" s="2040"/>
      <c r="O98" s="2040"/>
    </row>
    <row r="99" spans="1:15">
      <c r="A99" s="1443" t="s">
        <v>63</v>
      </c>
      <c r="B99" s="1449" t="s">
        <v>64</v>
      </c>
      <c r="C99" s="1441">
        <v>0</v>
      </c>
      <c r="D99" s="1455">
        <v>0</v>
      </c>
      <c r="E99" s="1441">
        <v>0</v>
      </c>
      <c r="F99" s="1453" t="s">
        <v>140</v>
      </c>
      <c r="G99" s="1453" t="s">
        <v>140</v>
      </c>
      <c r="H99" s="1442">
        <v>0</v>
      </c>
      <c r="I99" s="1442">
        <v>0</v>
      </c>
      <c r="J99" s="1442" t="s">
        <v>140</v>
      </c>
      <c r="K99" s="1459" t="s">
        <v>140</v>
      </c>
      <c r="L99" s="2040"/>
      <c r="M99" s="2040"/>
      <c r="N99" s="2040"/>
      <c r="O99" s="2040"/>
    </row>
    <row r="100" spans="1:15">
      <c r="A100" s="1443" t="s">
        <v>65</v>
      </c>
      <c r="B100" s="1449" t="s">
        <v>66</v>
      </c>
      <c r="C100" s="1441">
        <v>0</v>
      </c>
      <c r="D100" s="1455">
        <v>0</v>
      </c>
      <c r="E100" s="1441">
        <v>0</v>
      </c>
      <c r="F100" s="1453" t="s">
        <v>140</v>
      </c>
      <c r="G100" s="1453" t="s">
        <v>140</v>
      </c>
      <c r="H100" s="1442">
        <v>0</v>
      </c>
      <c r="I100" s="1442">
        <v>0</v>
      </c>
      <c r="J100" s="1442" t="s">
        <v>140</v>
      </c>
      <c r="K100" s="1459" t="s">
        <v>140</v>
      </c>
      <c r="L100" s="2040"/>
      <c r="M100" s="2040"/>
      <c r="N100" s="2040"/>
      <c r="O100" s="2040"/>
    </row>
    <row r="101" spans="1:15">
      <c r="A101" s="1443" t="s">
        <v>67</v>
      </c>
      <c r="B101" s="1449" t="s">
        <v>68</v>
      </c>
      <c r="C101" s="1441">
        <v>0</v>
      </c>
      <c r="D101" s="1455">
        <v>0</v>
      </c>
      <c r="E101" s="1441">
        <v>0</v>
      </c>
      <c r="F101" s="1453" t="s">
        <v>140</v>
      </c>
      <c r="G101" s="1453" t="s">
        <v>140</v>
      </c>
      <c r="H101" s="1442">
        <v>0</v>
      </c>
      <c r="I101" s="1442">
        <v>0</v>
      </c>
      <c r="J101" s="1442" t="s">
        <v>140</v>
      </c>
      <c r="K101" s="1459" t="s">
        <v>140</v>
      </c>
      <c r="L101" s="2040"/>
      <c r="M101" s="2040"/>
      <c r="N101" s="2040"/>
      <c r="O101" s="2040"/>
    </row>
    <row r="102" spans="1:15">
      <c r="A102" s="1443" t="s">
        <v>69</v>
      </c>
      <c r="B102" s="1449" t="s">
        <v>70</v>
      </c>
      <c r="C102" s="1441">
        <v>0</v>
      </c>
      <c r="D102" s="1455">
        <v>0</v>
      </c>
      <c r="E102" s="1441">
        <v>0</v>
      </c>
      <c r="F102" s="1453" t="s">
        <v>140</v>
      </c>
      <c r="G102" s="1453" t="s">
        <v>140</v>
      </c>
      <c r="H102" s="1442">
        <v>0</v>
      </c>
      <c r="I102" s="1442">
        <v>0</v>
      </c>
      <c r="J102" s="1442" t="s">
        <v>140</v>
      </c>
      <c r="K102" s="1459" t="s">
        <v>140</v>
      </c>
      <c r="L102" s="2040"/>
      <c r="M102" s="2040"/>
      <c r="N102" s="2040"/>
      <c r="O102" s="2040"/>
    </row>
    <row r="103" spans="1:15" ht="26.4">
      <c r="A103" s="1443" t="s">
        <v>71</v>
      </c>
      <c r="B103" s="1449" t="s">
        <v>72</v>
      </c>
      <c r="C103" s="1441">
        <v>0</v>
      </c>
      <c r="D103" s="1455">
        <v>0</v>
      </c>
      <c r="E103" s="1441">
        <v>0</v>
      </c>
      <c r="F103" s="1453" t="s">
        <v>140</v>
      </c>
      <c r="G103" s="1453" t="s">
        <v>140</v>
      </c>
      <c r="H103" s="1442">
        <v>0</v>
      </c>
      <c r="I103" s="1442">
        <v>0</v>
      </c>
      <c r="J103" s="1442" t="s">
        <v>140</v>
      </c>
      <c r="K103" s="1459" t="s">
        <v>140</v>
      </c>
      <c r="L103" s="2040"/>
      <c r="M103" s="2040"/>
      <c r="N103" s="2040"/>
      <c r="O103" s="2040"/>
    </row>
    <row r="104" spans="1:15">
      <c r="A104" s="1443" t="s">
        <v>73</v>
      </c>
      <c r="B104" s="1449" t="s">
        <v>74</v>
      </c>
      <c r="C104" s="1441">
        <v>0</v>
      </c>
      <c r="D104" s="1455">
        <v>0</v>
      </c>
      <c r="E104" s="1441">
        <v>0</v>
      </c>
      <c r="F104" s="1453" t="s">
        <v>140</v>
      </c>
      <c r="G104" s="1453" t="s">
        <v>140</v>
      </c>
      <c r="H104" s="1442">
        <v>0</v>
      </c>
      <c r="I104" s="1442">
        <v>0</v>
      </c>
      <c r="J104" s="1442" t="s">
        <v>140</v>
      </c>
      <c r="K104" s="1459" t="s">
        <v>140</v>
      </c>
      <c r="L104" s="2040"/>
      <c r="M104" s="2040"/>
      <c r="N104" s="2040"/>
      <c r="O104" s="2040"/>
    </row>
    <row r="105" spans="1:15">
      <c r="A105" s="1443" t="s">
        <v>75</v>
      </c>
      <c r="B105" s="1449" t="s">
        <v>76</v>
      </c>
      <c r="C105" s="1441">
        <v>0</v>
      </c>
      <c r="D105" s="1455">
        <v>0</v>
      </c>
      <c r="E105" s="1441">
        <v>0</v>
      </c>
      <c r="F105" s="1453" t="s">
        <v>140</v>
      </c>
      <c r="G105" s="1453" t="s">
        <v>140</v>
      </c>
      <c r="H105" s="1442">
        <v>0</v>
      </c>
      <c r="I105" s="1442">
        <v>0</v>
      </c>
      <c r="J105" s="1442" t="s">
        <v>140</v>
      </c>
      <c r="K105" s="1459" t="s">
        <v>140</v>
      </c>
      <c r="L105" s="2040"/>
      <c r="M105" s="2040"/>
      <c r="N105" s="2040"/>
      <c r="O105" s="2040"/>
    </row>
    <row r="106" spans="1:15" ht="26.4">
      <c r="A106" s="1443" t="s">
        <v>77</v>
      </c>
      <c r="B106" s="1449" t="s">
        <v>78</v>
      </c>
      <c r="C106" s="1441">
        <v>0</v>
      </c>
      <c r="D106" s="1455">
        <v>0</v>
      </c>
      <c r="E106" s="1441">
        <v>0</v>
      </c>
      <c r="F106" s="1453" t="s">
        <v>140</v>
      </c>
      <c r="G106" s="1453" t="s">
        <v>140</v>
      </c>
      <c r="H106" s="1442">
        <v>0</v>
      </c>
      <c r="I106" s="1442">
        <v>0</v>
      </c>
      <c r="J106" s="1442" t="s">
        <v>140</v>
      </c>
      <c r="K106" s="1459" t="s">
        <v>140</v>
      </c>
      <c r="L106" s="2040"/>
      <c r="M106" s="2040"/>
      <c r="N106" s="2040"/>
      <c r="O106" s="2040"/>
    </row>
    <row r="107" spans="1:15" ht="26.4">
      <c r="A107" s="1443" t="s">
        <v>79</v>
      </c>
      <c r="B107" s="1449" t="s">
        <v>80</v>
      </c>
      <c r="C107" s="1441">
        <v>0</v>
      </c>
      <c r="D107" s="1455">
        <v>0</v>
      </c>
      <c r="E107" s="1441">
        <v>0</v>
      </c>
      <c r="F107" s="1453" t="s">
        <v>140</v>
      </c>
      <c r="G107" s="1453" t="s">
        <v>140</v>
      </c>
      <c r="H107" s="1442">
        <v>0</v>
      </c>
      <c r="I107" s="1442">
        <v>0</v>
      </c>
      <c r="J107" s="1442" t="s">
        <v>140</v>
      </c>
      <c r="K107" s="1459" t="s">
        <v>140</v>
      </c>
      <c r="L107" s="2040"/>
      <c r="M107" s="2040"/>
      <c r="N107" s="2040"/>
      <c r="O107" s="2040"/>
    </row>
    <row r="108" spans="1:15" ht="39.6">
      <c r="A108" s="1443" t="s">
        <v>81</v>
      </c>
      <c r="B108" s="1449" t="s">
        <v>82</v>
      </c>
      <c r="C108" s="1441">
        <v>0</v>
      </c>
      <c r="D108" s="1455">
        <v>0</v>
      </c>
      <c r="E108" s="1441">
        <v>0</v>
      </c>
      <c r="F108" s="1453" t="s">
        <v>140</v>
      </c>
      <c r="G108" s="1453" t="s">
        <v>140</v>
      </c>
      <c r="H108" s="1442">
        <v>0</v>
      </c>
      <c r="I108" s="1442">
        <v>0</v>
      </c>
      <c r="J108" s="1442" t="s">
        <v>140</v>
      </c>
      <c r="K108" s="1459" t="s">
        <v>140</v>
      </c>
      <c r="L108" s="2040"/>
      <c r="M108" s="2040"/>
      <c r="N108" s="2040"/>
      <c r="O108" s="2040"/>
    </row>
    <row r="109" spans="1:15">
      <c r="A109" s="1444" t="s">
        <v>83</v>
      </c>
      <c r="B109" s="1450" t="s">
        <v>84</v>
      </c>
      <c r="C109" s="1445">
        <v>0</v>
      </c>
      <c r="D109" s="1456">
        <v>0</v>
      </c>
      <c r="E109" s="1445">
        <v>0</v>
      </c>
      <c r="F109" s="1452" t="s">
        <v>140</v>
      </c>
      <c r="G109" s="1452" t="s">
        <v>140</v>
      </c>
      <c r="H109" s="1446">
        <v>0</v>
      </c>
      <c r="I109" s="1446">
        <v>0</v>
      </c>
      <c r="J109" s="1446" t="s">
        <v>140</v>
      </c>
      <c r="K109" s="1460" t="s">
        <v>140</v>
      </c>
      <c r="L109" s="2040"/>
      <c r="M109" s="2040"/>
      <c r="N109" s="2040"/>
      <c r="O109" s="2040"/>
    </row>
    <row r="111" spans="1:15">
      <c r="A111" s="175" t="s">
        <v>1125</v>
      </c>
    </row>
  </sheetData>
  <mergeCells count="7">
    <mergeCell ref="A3:A5"/>
    <mergeCell ref="B3:B5"/>
    <mergeCell ref="H3:J3"/>
    <mergeCell ref="H5:I5"/>
    <mergeCell ref="J5:K5"/>
    <mergeCell ref="C3:G3"/>
    <mergeCell ref="C5:E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rowBreaks count="1" manualBreakCount="1">
    <brk id="91" max="10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C32E-AFDF-4923-BDDD-D50E0640350B}">
  <dimension ref="A1:O111"/>
  <sheetViews>
    <sheetView workbookViewId="0"/>
  </sheetViews>
  <sheetFormatPr defaultRowHeight="14.4"/>
  <cols>
    <col min="1" max="1" width="7" customWidth="1"/>
    <col min="2" max="2" width="23.33203125" customWidth="1"/>
    <col min="3" max="5" width="11.6640625" bestFit="1" customWidth="1"/>
    <col min="8" max="9" width="11.6640625" bestFit="1" customWidth="1"/>
  </cols>
  <sheetData>
    <row r="1" spans="1:15">
      <c r="A1" s="472" t="s">
        <v>166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5">
      <c r="A3" s="2117" t="s">
        <v>0</v>
      </c>
      <c r="B3" s="2119" t="s">
        <v>1</v>
      </c>
      <c r="C3" s="1030"/>
      <c r="D3" s="2301" t="s">
        <v>134</v>
      </c>
      <c r="E3" s="2169"/>
      <c r="F3" s="2169"/>
      <c r="G3" s="2169"/>
      <c r="H3" s="2179" t="s">
        <v>135</v>
      </c>
      <c r="I3" s="2179"/>
      <c r="J3" s="2179"/>
      <c r="K3" s="187" t="s">
        <v>136</v>
      </c>
    </row>
    <row r="4" spans="1:15" ht="24">
      <c r="A4" s="2118"/>
      <c r="B4" s="2120"/>
      <c r="C4" s="768" t="s">
        <v>811</v>
      </c>
      <c r="D4" s="1029" t="s">
        <v>1130</v>
      </c>
      <c r="E4" s="767" t="s">
        <v>1131</v>
      </c>
      <c r="F4" s="240" t="s">
        <v>7</v>
      </c>
      <c r="G4" s="240" t="s">
        <v>8</v>
      </c>
      <c r="H4" s="186" t="s">
        <v>3</v>
      </c>
      <c r="I4" s="186" t="s">
        <v>2</v>
      </c>
      <c r="J4" s="240" t="s">
        <v>1182</v>
      </c>
      <c r="K4" s="239" t="s">
        <v>1183</v>
      </c>
    </row>
    <row r="5" spans="1:15">
      <c r="A5" s="2118"/>
      <c r="B5" s="2120"/>
      <c r="C5" s="2370" t="s">
        <v>97</v>
      </c>
      <c r="D5" s="2368"/>
      <c r="E5" s="2369"/>
      <c r="F5" s="186" t="s">
        <v>139</v>
      </c>
      <c r="G5" s="186" t="s">
        <v>139</v>
      </c>
      <c r="H5" s="2181" t="s">
        <v>97</v>
      </c>
      <c r="I5" s="2181"/>
      <c r="J5" s="2181" t="s">
        <v>139</v>
      </c>
      <c r="K5" s="2182"/>
    </row>
    <row r="6" spans="1:15">
      <c r="A6" s="182" t="s">
        <v>10</v>
      </c>
      <c r="B6" s="185" t="s">
        <v>11</v>
      </c>
      <c r="C6" s="378" t="s">
        <v>12</v>
      </c>
      <c r="D6" s="381" t="s">
        <v>13</v>
      </c>
      <c r="E6" s="183" t="s">
        <v>14</v>
      </c>
      <c r="F6" s="183" t="s">
        <v>15</v>
      </c>
      <c r="G6" s="183" t="s">
        <v>16</v>
      </c>
      <c r="H6" s="183" t="s">
        <v>17</v>
      </c>
      <c r="I6" s="183" t="s">
        <v>98</v>
      </c>
      <c r="J6" s="183" t="s">
        <v>159</v>
      </c>
      <c r="K6" s="184" t="s">
        <v>189</v>
      </c>
    </row>
    <row r="7" spans="1:15">
      <c r="A7" s="1471"/>
      <c r="B7" s="1468" t="s">
        <v>160</v>
      </c>
      <c r="C7" s="1467">
        <v>2037143914.8599999</v>
      </c>
      <c r="D7" s="1477">
        <v>3086736065.4699998</v>
      </c>
      <c r="E7" s="1467">
        <v>3003687025</v>
      </c>
      <c r="F7" s="1474">
        <v>97.3</v>
      </c>
      <c r="G7" s="1474">
        <v>147.4</v>
      </c>
      <c r="H7" s="1467">
        <v>2903169244.27</v>
      </c>
      <c r="I7" s="1467">
        <v>2825840494.3400002</v>
      </c>
      <c r="J7" s="1474">
        <v>97.3</v>
      </c>
      <c r="K7" s="1478">
        <v>94.1</v>
      </c>
      <c r="L7" s="2040"/>
      <c r="N7" s="2040"/>
      <c r="O7" s="2040"/>
    </row>
    <row r="8" spans="1:15">
      <c r="A8" s="1471"/>
      <c r="B8" s="1468" t="s">
        <v>163</v>
      </c>
      <c r="C8" s="1467">
        <v>1745557117.49</v>
      </c>
      <c r="D8" s="1477">
        <v>2744397163.1799998</v>
      </c>
      <c r="E8" s="1467">
        <v>2676036383.8699999</v>
      </c>
      <c r="F8" s="1474">
        <v>97.5</v>
      </c>
      <c r="G8" s="1474">
        <v>153.30000000000001</v>
      </c>
      <c r="H8" s="1467">
        <v>2582153733.3199997</v>
      </c>
      <c r="I8" s="1467">
        <v>2519042103.5299997</v>
      </c>
      <c r="J8" s="1474">
        <v>97.6</v>
      </c>
      <c r="K8" s="1478">
        <v>94.1</v>
      </c>
      <c r="L8" s="2040"/>
      <c r="N8" s="2040"/>
      <c r="O8" s="2040"/>
    </row>
    <row r="9" spans="1:15">
      <c r="A9" s="1463" t="s">
        <v>19</v>
      </c>
      <c r="B9" s="1469" t="s">
        <v>20</v>
      </c>
      <c r="C9" s="1461">
        <v>0</v>
      </c>
      <c r="D9" s="1475">
        <v>0</v>
      </c>
      <c r="E9" s="1461">
        <v>0</v>
      </c>
      <c r="F9" s="1473" t="s">
        <v>140</v>
      </c>
      <c r="G9" s="1473" t="s">
        <v>140</v>
      </c>
      <c r="H9" s="1462">
        <v>0</v>
      </c>
      <c r="I9" s="1462">
        <v>0</v>
      </c>
      <c r="J9" s="1462" t="s">
        <v>140</v>
      </c>
      <c r="K9" s="1479" t="s">
        <v>140</v>
      </c>
      <c r="L9" s="2040"/>
      <c r="N9" s="2040"/>
      <c r="O9" s="2040"/>
    </row>
    <row r="10" spans="1:15">
      <c r="A10" s="1463" t="s">
        <v>21</v>
      </c>
      <c r="B10" s="1469" t="s">
        <v>22</v>
      </c>
      <c r="C10" s="1461">
        <v>0</v>
      </c>
      <c r="D10" s="1475">
        <v>0</v>
      </c>
      <c r="E10" s="1461">
        <v>0</v>
      </c>
      <c r="F10" s="1473" t="s">
        <v>140</v>
      </c>
      <c r="G10" s="1473" t="s">
        <v>140</v>
      </c>
      <c r="H10" s="1462">
        <v>0</v>
      </c>
      <c r="I10" s="1462">
        <v>0</v>
      </c>
      <c r="J10" s="1462" t="s">
        <v>140</v>
      </c>
      <c r="K10" s="1479" t="s">
        <v>140</v>
      </c>
      <c r="L10" s="2040"/>
      <c r="N10" s="2040"/>
      <c r="O10" s="2040"/>
    </row>
    <row r="11" spans="1:15">
      <c r="A11" s="1463" t="s">
        <v>23</v>
      </c>
      <c r="B11" s="1469" t="s">
        <v>24</v>
      </c>
      <c r="C11" s="1461">
        <v>0</v>
      </c>
      <c r="D11" s="1475">
        <v>0</v>
      </c>
      <c r="E11" s="1461">
        <v>0</v>
      </c>
      <c r="F11" s="1473" t="s">
        <v>140</v>
      </c>
      <c r="G11" s="1473" t="s">
        <v>140</v>
      </c>
      <c r="H11" s="1462">
        <v>0</v>
      </c>
      <c r="I11" s="1462">
        <v>0</v>
      </c>
      <c r="J11" s="1462" t="s">
        <v>140</v>
      </c>
      <c r="K11" s="1479" t="s">
        <v>140</v>
      </c>
      <c r="L11" s="2040"/>
      <c r="N11" s="2040"/>
      <c r="O11" s="2040"/>
    </row>
    <row r="12" spans="1:15">
      <c r="A12" s="1463" t="s">
        <v>25</v>
      </c>
      <c r="B12" s="1469" t="s">
        <v>26</v>
      </c>
      <c r="C12" s="1461">
        <v>0</v>
      </c>
      <c r="D12" s="1475">
        <v>0</v>
      </c>
      <c r="E12" s="1461">
        <v>0</v>
      </c>
      <c r="F12" s="1473" t="s">
        <v>140</v>
      </c>
      <c r="G12" s="1473" t="s">
        <v>140</v>
      </c>
      <c r="H12" s="1462">
        <v>0</v>
      </c>
      <c r="I12" s="1462">
        <v>0</v>
      </c>
      <c r="J12" s="1462" t="s">
        <v>140</v>
      </c>
      <c r="K12" s="1479" t="s">
        <v>140</v>
      </c>
      <c r="L12" s="2040"/>
      <c r="N12" s="2040"/>
      <c r="O12" s="2040"/>
    </row>
    <row r="13" spans="1:15">
      <c r="A13" s="1463" t="s">
        <v>27</v>
      </c>
      <c r="B13" s="1469" t="s">
        <v>28</v>
      </c>
      <c r="C13" s="1461">
        <v>2200000</v>
      </c>
      <c r="D13" s="1475">
        <v>0</v>
      </c>
      <c r="E13" s="1461">
        <v>0</v>
      </c>
      <c r="F13" s="1473" t="s">
        <v>140</v>
      </c>
      <c r="G13" s="1473">
        <v>0</v>
      </c>
      <c r="H13" s="1462">
        <v>0</v>
      </c>
      <c r="I13" s="1462">
        <v>0</v>
      </c>
      <c r="J13" s="1462" t="s">
        <v>140</v>
      </c>
      <c r="K13" s="1479" t="s">
        <v>140</v>
      </c>
      <c r="L13" s="2040"/>
      <c r="N13" s="2040"/>
      <c r="O13" s="2040"/>
    </row>
    <row r="14" spans="1:15" ht="26.4">
      <c r="A14" s="1463" t="s">
        <v>29</v>
      </c>
      <c r="B14" s="1469" t="s">
        <v>30</v>
      </c>
      <c r="C14" s="1461">
        <v>0</v>
      </c>
      <c r="D14" s="1475">
        <v>0</v>
      </c>
      <c r="E14" s="1461">
        <v>0</v>
      </c>
      <c r="F14" s="1473" t="s">
        <v>140</v>
      </c>
      <c r="G14" s="1473" t="s">
        <v>140</v>
      </c>
      <c r="H14" s="1462">
        <v>0</v>
      </c>
      <c r="I14" s="1462">
        <v>0</v>
      </c>
      <c r="J14" s="1462" t="s">
        <v>140</v>
      </c>
      <c r="K14" s="1479" t="s">
        <v>140</v>
      </c>
      <c r="L14" s="2040"/>
      <c r="N14" s="2040"/>
      <c r="O14" s="2040"/>
    </row>
    <row r="15" spans="1:15">
      <c r="A15" s="1463" t="s">
        <v>31</v>
      </c>
      <c r="B15" s="1469" t="s">
        <v>32</v>
      </c>
      <c r="C15" s="1461">
        <v>0</v>
      </c>
      <c r="D15" s="1475">
        <v>0</v>
      </c>
      <c r="E15" s="1461">
        <v>0</v>
      </c>
      <c r="F15" s="1473" t="s">
        <v>140</v>
      </c>
      <c r="G15" s="1473" t="s">
        <v>140</v>
      </c>
      <c r="H15" s="1462">
        <v>0</v>
      </c>
      <c r="I15" s="1462">
        <v>0</v>
      </c>
      <c r="J15" s="1462" t="s">
        <v>140</v>
      </c>
      <c r="K15" s="1479" t="s">
        <v>140</v>
      </c>
      <c r="L15" s="2040"/>
      <c r="N15" s="2040"/>
      <c r="O15" s="2040"/>
    </row>
    <row r="16" spans="1:15">
      <c r="A16" s="1463" t="s">
        <v>33</v>
      </c>
      <c r="B16" s="1469" t="s">
        <v>34</v>
      </c>
      <c r="C16" s="1461">
        <v>0</v>
      </c>
      <c r="D16" s="1475">
        <v>0</v>
      </c>
      <c r="E16" s="1461">
        <v>0</v>
      </c>
      <c r="F16" s="1473" t="s">
        <v>140</v>
      </c>
      <c r="G16" s="1473" t="s">
        <v>140</v>
      </c>
      <c r="H16" s="1462">
        <v>0</v>
      </c>
      <c r="I16" s="1462">
        <v>0</v>
      </c>
      <c r="J16" s="1462" t="s">
        <v>140</v>
      </c>
      <c r="K16" s="1479" t="s">
        <v>140</v>
      </c>
      <c r="L16" s="2040"/>
      <c r="N16" s="2040"/>
      <c r="O16" s="2040"/>
    </row>
    <row r="17" spans="1:15">
      <c r="A17" s="1463" t="s">
        <v>35</v>
      </c>
      <c r="B17" s="1469" t="s">
        <v>36</v>
      </c>
      <c r="C17" s="1461">
        <v>137725163.78999999</v>
      </c>
      <c r="D17" s="1475">
        <v>53165190</v>
      </c>
      <c r="E17" s="1461">
        <v>53109901.829999998</v>
      </c>
      <c r="F17" s="1473">
        <v>99.9</v>
      </c>
      <c r="G17" s="1473">
        <v>38.6</v>
      </c>
      <c r="H17" s="1462">
        <v>16000</v>
      </c>
      <c r="I17" s="1462">
        <v>0</v>
      </c>
      <c r="J17" s="1462">
        <v>0</v>
      </c>
      <c r="K17" s="1479">
        <v>0</v>
      </c>
      <c r="L17" s="2040"/>
      <c r="N17" s="2040"/>
      <c r="O17" s="2040"/>
    </row>
    <row r="18" spans="1:15">
      <c r="A18" s="1463" t="s">
        <v>37</v>
      </c>
      <c r="B18" s="1469" t="s">
        <v>38</v>
      </c>
      <c r="C18" s="1461">
        <v>0</v>
      </c>
      <c r="D18" s="1475">
        <v>0</v>
      </c>
      <c r="E18" s="1461">
        <v>0</v>
      </c>
      <c r="F18" s="1473" t="s">
        <v>140</v>
      </c>
      <c r="G18" s="1473" t="s">
        <v>140</v>
      </c>
      <c r="H18" s="1462">
        <v>0</v>
      </c>
      <c r="I18" s="1462">
        <v>0</v>
      </c>
      <c r="J18" s="1462" t="s">
        <v>140</v>
      </c>
      <c r="K18" s="1479" t="s">
        <v>140</v>
      </c>
      <c r="L18" s="2040"/>
      <c r="N18" s="2040"/>
      <c r="O18" s="2040"/>
    </row>
    <row r="19" spans="1:15">
      <c r="A19" s="1463" t="s">
        <v>39</v>
      </c>
      <c r="B19" s="1469" t="s">
        <v>40</v>
      </c>
      <c r="C19" s="1461">
        <v>0</v>
      </c>
      <c r="D19" s="1475">
        <v>0</v>
      </c>
      <c r="E19" s="1461">
        <v>0</v>
      </c>
      <c r="F19" s="1473" t="s">
        <v>140</v>
      </c>
      <c r="G19" s="1473" t="s">
        <v>140</v>
      </c>
      <c r="H19" s="1462">
        <v>0</v>
      </c>
      <c r="I19" s="1462">
        <v>0</v>
      </c>
      <c r="J19" s="1462" t="s">
        <v>140</v>
      </c>
      <c r="K19" s="1479" t="s">
        <v>140</v>
      </c>
      <c r="L19" s="2040"/>
      <c r="N19" s="2040"/>
      <c r="O19" s="2040"/>
    </row>
    <row r="20" spans="1:15">
      <c r="A20" s="1463" t="s">
        <v>41</v>
      </c>
      <c r="B20" s="1469" t="s">
        <v>42</v>
      </c>
      <c r="C20" s="1461">
        <v>0</v>
      </c>
      <c r="D20" s="1475">
        <v>23000</v>
      </c>
      <c r="E20" s="1461">
        <v>21999.78</v>
      </c>
      <c r="F20" s="1473">
        <v>95.7</v>
      </c>
      <c r="G20" s="1473" t="s">
        <v>140</v>
      </c>
      <c r="H20" s="1462">
        <v>23000</v>
      </c>
      <c r="I20" s="1462">
        <v>21999.78</v>
      </c>
      <c r="J20" s="1462">
        <v>95.7</v>
      </c>
      <c r="K20" s="1479">
        <v>100</v>
      </c>
      <c r="L20" s="2040"/>
      <c r="N20" s="2040"/>
      <c r="O20" s="2040"/>
    </row>
    <row r="21" spans="1:15">
      <c r="A21" s="1463" t="s">
        <v>43</v>
      </c>
      <c r="B21" s="1469" t="s">
        <v>44</v>
      </c>
      <c r="C21" s="1461">
        <v>0</v>
      </c>
      <c r="D21" s="1475">
        <v>0</v>
      </c>
      <c r="E21" s="1461">
        <v>0</v>
      </c>
      <c r="F21" s="1473" t="s">
        <v>140</v>
      </c>
      <c r="G21" s="1473" t="s">
        <v>140</v>
      </c>
      <c r="H21" s="1462">
        <v>0</v>
      </c>
      <c r="I21" s="1462">
        <v>0</v>
      </c>
      <c r="J21" s="1462" t="s">
        <v>140</v>
      </c>
      <c r="K21" s="1479" t="s">
        <v>140</v>
      </c>
      <c r="L21" s="2040"/>
      <c r="N21" s="2040"/>
      <c r="O21" s="2040"/>
    </row>
    <row r="22" spans="1:15">
      <c r="A22" s="1463" t="s">
        <v>45</v>
      </c>
      <c r="B22" s="1469" t="s">
        <v>46</v>
      </c>
      <c r="C22" s="1461">
        <v>0</v>
      </c>
      <c r="D22" s="1475">
        <v>0</v>
      </c>
      <c r="E22" s="1461">
        <v>0</v>
      </c>
      <c r="F22" s="1473" t="s">
        <v>140</v>
      </c>
      <c r="G22" s="1473" t="s">
        <v>140</v>
      </c>
      <c r="H22" s="1462">
        <v>0</v>
      </c>
      <c r="I22" s="1462">
        <v>0</v>
      </c>
      <c r="J22" s="1462" t="s">
        <v>140</v>
      </c>
      <c r="K22" s="1479" t="s">
        <v>140</v>
      </c>
      <c r="L22" s="2040"/>
      <c r="N22" s="2040"/>
      <c r="O22" s="2040"/>
    </row>
    <row r="23" spans="1:15">
      <c r="A23" s="1463" t="s">
        <v>47</v>
      </c>
      <c r="B23" s="1469" t="s">
        <v>48</v>
      </c>
      <c r="C23" s="1461">
        <v>655055.52</v>
      </c>
      <c r="D23" s="1475">
        <v>54910</v>
      </c>
      <c r="E23" s="1461">
        <v>54910</v>
      </c>
      <c r="F23" s="1473">
        <v>100</v>
      </c>
      <c r="G23" s="1473">
        <v>8.4</v>
      </c>
      <c r="H23" s="1462">
        <v>54910</v>
      </c>
      <c r="I23" s="1462">
        <v>54910</v>
      </c>
      <c r="J23" s="1462">
        <v>100</v>
      </c>
      <c r="K23" s="1479">
        <v>100</v>
      </c>
      <c r="L23" s="2040"/>
      <c r="N23" s="2040"/>
      <c r="O23" s="2040"/>
    </row>
    <row r="24" spans="1:15" ht="39.6">
      <c r="A24" s="1463" t="s">
        <v>49</v>
      </c>
      <c r="B24" s="1469" t="s">
        <v>50</v>
      </c>
      <c r="C24" s="1461">
        <v>0</v>
      </c>
      <c r="D24" s="1475">
        <v>517</v>
      </c>
      <c r="E24" s="1461">
        <v>0</v>
      </c>
      <c r="F24" s="1473">
        <v>0</v>
      </c>
      <c r="G24" s="1473" t="s">
        <v>140</v>
      </c>
      <c r="H24" s="1462">
        <v>517</v>
      </c>
      <c r="I24" s="1462">
        <v>0</v>
      </c>
      <c r="J24" s="1462">
        <v>0</v>
      </c>
      <c r="K24" s="1479" t="s">
        <v>140</v>
      </c>
      <c r="L24" s="2040"/>
      <c r="N24" s="2040"/>
      <c r="O24" s="2040"/>
    </row>
    <row r="25" spans="1:15">
      <c r="A25" s="1463" t="s">
        <v>51</v>
      </c>
      <c r="B25" s="1469" t="s">
        <v>52</v>
      </c>
      <c r="C25" s="1461">
        <v>0</v>
      </c>
      <c r="D25" s="1475">
        <v>0</v>
      </c>
      <c r="E25" s="1461">
        <v>0</v>
      </c>
      <c r="F25" s="1473" t="s">
        <v>140</v>
      </c>
      <c r="G25" s="1473" t="s">
        <v>140</v>
      </c>
      <c r="H25" s="1462">
        <v>0</v>
      </c>
      <c r="I25" s="1462">
        <v>0</v>
      </c>
      <c r="J25" s="1462" t="s">
        <v>140</v>
      </c>
      <c r="K25" s="1479" t="s">
        <v>140</v>
      </c>
      <c r="L25" s="2040"/>
      <c r="N25" s="2040"/>
      <c r="O25" s="2040"/>
    </row>
    <row r="26" spans="1:15" ht="26.4">
      <c r="A26" s="1463" t="s">
        <v>53</v>
      </c>
      <c r="B26" s="1469" t="s">
        <v>54</v>
      </c>
      <c r="C26" s="1461">
        <v>0</v>
      </c>
      <c r="D26" s="1475">
        <v>0</v>
      </c>
      <c r="E26" s="1461">
        <v>0</v>
      </c>
      <c r="F26" s="1473" t="s">
        <v>140</v>
      </c>
      <c r="G26" s="1473" t="s">
        <v>140</v>
      </c>
      <c r="H26" s="1462">
        <v>0</v>
      </c>
      <c r="I26" s="1462">
        <v>0</v>
      </c>
      <c r="J26" s="1462" t="s">
        <v>140</v>
      </c>
      <c r="K26" s="1479" t="s">
        <v>140</v>
      </c>
      <c r="L26" s="2040"/>
      <c r="N26" s="2040"/>
      <c r="O26" s="2040"/>
    </row>
    <row r="27" spans="1:15" ht="26.4">
      <c r="A27" s="1463" t="s">
        <v>55</v>
      </c>
      <c r="B27" s="1469" t="s">
        <v>56</v>
      </c>
      <c r="C27" s="1461">
        <v>0</v>
      </c>
      <c r="D27" s="1475">
        <v>206820</v>
      </c>
      <c r="E27" s="1461">
        <v>206820</v>
      </c>
      <c r="F27" s="1473">
        <v>100</v>
      </c>
      <c r="G27" s="1473" t="s">
        <v>140</v>
      </c>
      <c r="H27" s="1462">
        <v>206820</v>
      </c>
      <c r="I27" s="1462">
        <v>206820</v>
      </c>
      <c r="J27" s="1462">
        <v>100</v>
      </c>
      <c r="K27" s="1479">
        <v>100</v>
      </c>
      <c r="L27" s="2040"/>
      <c r="N27" s="2040"/>
      <c r="O27" s="2040"/>
    </row>
    <row r="28" spans="1:15">
      <c r="A28" s="1463" t="s">
        <v>57</v>
      </c>
      <c r="B28" s="1469" t="s">
        <v>58</v>
      </c>
      <c r="C28" s="1461">
        <v>0</v>
      </c>
      <c r="D28" s="1475">
        <v>0</v>
      </c>
      <c r="E28" s="1461">
        <v>0</v>
      </c>
      <c r="F28" s="1473" t="s">
        <v>140</v>
      </c>
      <c r="G28" s="1473" t="s">
        <v>140</v>
      </c>
      <c r="H28" s="1462">
        <v>0</v>
      </c>
      <c r="I28" s="1462">
        <v>0</v>
      </c>
      <c r="J28" s="1462" t="s">
        <v>140</v>
      </c>
      <c r="K28" s="1479" t="s">
        <v>140</v>
      </c>
      <c r="L28" s="2040"/>
      <c r="N28" s="2040"/>
      <c r="O28" s="2040"/>
    </row>
    <row r="29" spans="1:15" ht="66">
      <c r="A29" s="1463" t="s">
        <v>59</v>
      </c>
      <c r="B29" s="1469" t="s">
        <v>60</v>
      </c>
      <c r="C29" s="1461">
        <v>0</v>
      </c>
      <c r="D29" s="1475">
        <v>0</v>
      </c>
      <c r="E29" s="1461">
        <v>0</v>
      </c>
      <c r="F29" s="1473" t="s">
        <v>140</v>
      </c>
      <c r="G29" s="1473" t="s">
        <v>140</v>
      </c>
      <c r="H29" s="1462">
        <v>0</v>
      </c>
      <c r="I29" s="1462">
        <v>0</v>
      </c>
      <c r="J29" s="1462" t="s">
        <v>140</v>
      </c>
      <c r="K29" s="1479" t="s">
        <v>140</v>
      </c>
      <c r="L29" s="2040"/>
      <c r="N29" s="2040"/>
      <c r="O29" s="2040"/>
    </row>
    <row r="30" spans="1:15">
      <c r="A30" s="1463" t="s">
        <v>61</v>
      </c>
      <c r="B30" s="1469" t="s">
        <v>62</v>
      </c>
      <c r="C30" s="1461">
        <v>0</v>
      </c>
      <c r="D30" s="1475">
        <v>0</v>
      </c>
      <c r="E30" s="1461">
        <v>0</v>
      </c>
      <c r="F30" s="1473" t="s">
        <v>140</v>
      </c>
      <c r="G30" s="1473" t="s">
        <v>140</v>
      </c>
      <c r="H30" s="1462">
        <v>0</v>
      </c>
      <c r="I30" s="1462">
        <v>0</v>
      </c>
      <c r="J30" s="1462" t="s">
        <v>140</v>
      </c>
      <c r="K30" s="1479" t="s">
        <v>140</v>
      </c>
      <c r="L30" s="2040"/>
      <c r="N30" s="2040"/>
      <c r="O30" s="2040"/>
    </row>
    <row r="31" spans="1:15">
      <c r="A31" s="1463" t="s">
        <v>63</v>
      </c>
      <c r="B31" s="1469" t="s">
        <v>64</v>
      </c>
      <c r="C31" s="1461">
        <v>10660789.58</v>
      </c>
      <c r="D31" s="1475">
        <v>17763977.079999998</v>
      </c>
      <c r="E31" s="1461">
        <v>17113075.199999999</v>
      </c>
      <c r="F31" s="1473">
        <v>96.3</v>
      </c>
      <c r="G31" s="1473">
        <v>160.5</v>
      </c>
      <c r="H31" s="1462">
        <v>16726735.089999998</v>
      </c>
      <c r="I31" s="1462">
        <v>16709415.559999999</v>
      </c>
      <c r="J31" s="1462">
        <v>99.9</v>
      </c>
      <c r="K31" s="1479">
        <v>97.6</v>
      </c>
      <c r="L31" s="2040"/>
      <c r="N31" s="2040"/>
      <c r="O31" s="2040"/>
    </row>
    <row r="32" spans="1:15">
      <c r="A32" s="1463" t="s">
        <v>65</v>
      </c>
      <c r="B32" s="1469" t="s">
        <v>66</v>
      </c>
      <c r="C32" s="1461">
        <v>614411084.75999999</v>
      </c>
      <c r="D32" s="1475">
        <v>1477031064.27</v>
      </c>
      <c r="E32" s="1461">
        <v>1460380877.8199999</v>
      </c>
      <c r="F32" s="1473">
        <v>98.9</v>
      </c>
      <c r="G32" s="1473">
        <v>237.7</v>
      </c>
      <c r="H32" s="1462">
        <v>1435082466.1199999</v>
      </c>
      <c r="I32" s="1462">
        <v>1412357459.3199999</v>
      </c>
      <c r="J32" s="1462">
        <v>98.4</v>
      </c>
      <c r="K32" s="1479">
        <v>96.7</v>
      </c>
      <c r="L32" s="2040"/>
      <c r="N32" s="2040"/>
      <c r="O32" s="2040"/>
    </row>
    <row r="33" spans="1:15">
      <c r="A33" s="1463" t="s">
        <v>67</v>
      </c>
      <c r="B33" s="1469" t="s">
        <v>68</v>
      </c>
      <c r="C33" s="1461">
        <v>713340.48</v>
      </c>
      <c r="D33" s="1475">
        <v>0</v>
      </c>
      <c r="E33" s="1461">
        <v>0</v>
      </c>
      <c r="F33" s="1473" t="s">
        <v>140</v>
      </c>
      <c r="G33" s="1473">
        <v>0</v>
      </c>
      <c r="H33" s="1462">
        <v>0</v>
      </c>
      <c r="I33" s="1462">
        <v>0</v>
      </c>
      <c r="J33" s="1462" t="s">
        <v>140</v>
      </c>
      <c r="K33" s="1479" t="s">
        <v>140</v>
      </c>
      <c r="L33" s="2040"/>
      <c r="N33" s="2040"/>
      <c r="O33" s="2040"/>
    </row>
    <row r="34" spans="1:15">
      <c r="A34" s="1463" t="s">
        <v>69</v>
      </c>
      <c r="B34" s="1469" t="s">
        <v>70</v>
      </c>
      <c r="C34" s="1461">
        <v>786778728.63</v>
      </c>
      <c r="D34" s="1475">
        <v>1003622941.33</v>
      </c>
      <c r="E34" s="1461">
        <v>981295311.20000005</v>
      </c>
      <c r="F34" s="1473">
        <v>97.8</v>
      </c>
      <c r="G34" s="1473">
        <v>124.7</v>
      </c>
      <c r="H34" s="1462">
        <v>1002134141.33</v>
      </c>
      <c r="I34" s="1462">
        <v>979962790.25</v>
      </c>
      <c r="J34" s="1462">
        <v>97.8</v>
      </c>
      <c r="K34" s="1479">
        <v>99.9</v>
      </c>
      <c r="L34" s="2040"/>
      <c r="N34" s="2040"/>
      <c r="O34" s="2040"/>
    </row>
    <row r="35" spans="1:15" ht="26.4">
      <c r="A35" s="1463" t="s">
        <v>71</v>
      </c>
      <c r="B35" s="1469" t="s">
        <v>72</v>
      </c>
      <c r="C35" s="1461">
        <v>57000</v>
      </c>
      <c r="D35" s="1475">
        <v>0</v>
      </c>
      <c r="E35" s="1461">
        <v>0</v>
      </c>
      <c r="F35" s="1473" t="s">
        <v>140</v>
      </c>
      <c r="G35" s="1473">
        <v>0</v>
      </c>
      <c r="H35" s="1462">
        <v>0</v>
      </c>
      <c r="I35" s="1462">
        <v>0</v>
      </c>
      <c r="J35" s="1462" t="s">
        <v>140</v>
      </c>
      <c r="K35" s="1479" t="s">
        <v>140</v>
      </c>
      <c r="L35" s="2040"/>
      <c r="N35" s="2040"/>
      <c r="O35" s="2040"/>
    </row>
    <row r="36" spans="1:15">
      <c r="A36" s="1463" t="s">
        <v>73</v>
      </c>
      <c r="B36" s="1469" t="s">
        <v>74</v>
      </c>
      <c r="C36" s="1461">
        <v>26944441.18</v>
      </c>
      <c r="D36" s="1475">
        <v>33698838.210000001</v>
      </c>
      <c r="E36" s="1461">
        <v>23623667.149999999</v>
      </c>
      <c r="F36" s="1473">
        <v>70.099999999999994</v>
      </c>
      <c r="G36" s="1473">
        <v>87.7</v>
      </c>
      <c r="H36" s="1462">
        <v>33698838.210000001</v>
      </c>
      <c r="I36" s="1462">
        <v>23623667.149999999</v>
      </c>
      <c r="J36" s="1462">
        <v>70.099999999999994</v>
      </c>
      <c r="K36" s="1479">
        <v>100</v>
      </c>
      <c r="L36" s="2040"/>
      <c r="N36" s="2040"/>
      <c r="O36" s="2040"/>
    </row>
    <row r="37" spans="1:15">
      <c r="A37" s="1463" t="s">
        <v>75</v>
      </c>
      <c r="B37" s="1469" t="s">
        <v>76</v>
      </c>
      <c r="C37" s="1461">
        <v>0</v>
      </c>
      <c r="D37" s="1475">
        <v>88302255.159999996</v>
      </c>
      <c r="E37" s="1461">
        <v>80503492.180000007</v>
      </c>
      <c r="F37" s="1473">
        <v>91.2</v>
      </c>
      <c r="G37" s="1473" t="s">
        <v>140</v>
      </c>
      <c r="H37" s="1462">
        <v>88206415.159999996</v>
      </c>
      <c r="I37" s="1462">
        <v>80446297.780000001</v>
      </c>
      <c r="J37" s="1462">
        <v>91.2</v>
      </c>
      <c r="K37" s="1479">
        <v>99.9</v>
      </c>
      <c r="L37" s="2040"/>
      <c r="N37" s="2040"/>
      <c r="O37" s="2040"/>
    </row>
    <row r="38" spans="1:15" ht="26.4">
      <c r="A38" s="1463" t="s">
        <v>77</v>
      </c>
      <c r="B38" s="1469" t="s">
        <v>78</v>
      </c>
      <c r="C38" s="1461">
        <v>2164920.54</v>
      </c>
      <c r="D38" s="1475">
        <v>8495755</v>
      </c>
      <c r="E38" s="1461">
        <v>8150811.5300000003</v>
      </c>
      <c r="F38" s="1473">
        <v>95.9</v>
      </c>
      <c r="G38" s="1473">
        <v>376.5</v>
      </c>
      <c r="H38" s="1462">
        <v>5031105</v>
      </c>
      <c r="I38" s="1462">
        <v>4686161.53</v>
      </c>
      <c r="J38" s="1462">
        <v>93.1</v>
      </c>
      <c r="K38" s="1479">
        <v>57.5</v>
      </c>
      <c r="L38" s="2040"/>
      <c r="N38" s="2040"/>
      <c r="O38" s="2040"/>
    </row>
    <row r="39" spans="1:15" ht="26.4">
      <c r="A39" s="1463" t="s">
        <v>79</v>
      </c>
      <c r="B39" s="1469" t="s">
        <v>80</v>
      </c>
      <c r="C39" s="1461">
        <v>10782822.689999999</v>
      </c>
      <c r="D39" s="1475">
        <v>4837940.59</v>
      </c>
      <c r="E39" s="1461">
        <v>4837354.54</v>
      </c>
      <c r="F39" s="1473">
        <v>100</v>
      </c>
      <c r="G39" s="1473">
        <v>44.9</v>
      </c>
      <c r="H39" s="1462">
        <v>12000</v>
      </c>
      <c r="I39" s="1462">
        <v>12000</v>
      </c>
      <c r="J39" s="1462">
        <v>100</v>
      </c>
      <c r="K39" s="1479">
        <v>0.2</v>
      </c>
      <c r="L39" s="2040"/>
      <c r="N39" s="2040"/>
      <c r="O39" s="2040"/>
    </row>
    <row r="40" spans="1:15" ht="39.6">
      <c r="A40" s="1463" t="s">
        <v>81</v>
      </c>
      <c r="B40" s="1469" t="s">
        <v>82</v>
      </c>
      <c r="C40" s="1461">
        <v>27672</v>
      </c>
      <c r="D40" s="1475">
        <v>19368</v>
      </c>
      <c r="E40" s="1461">
        <v>19368</v>
      </c>
      <c r="F40" s="1473">
        <v>100</v>
      </c>
      <c r="G40" s="1473">
        <v>70</v>
      </c>
      <c r="H40" s="1462">
        <v>19368</v>
      </c>
      <c r="I40" s="1462">
        <v>19368</v>
      </c>
      <c r="J40" s="1462">
        <v>100</v>
      </c>
      <c r="K40" s="1479">
        <v>100</v>
      </c>
      <c r="L40" s="2040"/>
      <c r="N40" s="2040"/>
      <c r="O40" s="2040"/>
    </row>
    <row r="41" spans="1:15">
      <c r="A41" s="1464" t="s">
        <v>83</v>
      </c>
      <c r="B41" s="1470" t="s">
        <v>84</v>
      </c>
      <c r="C41" s="1465">
        <v>152436098.31999999</v>
      </c>
      <c r="D41" s="1476">
        <v>57174586.539999999</v>
      </c>
      <c r="E41" s="1465">
        <v>46718794.640000001</v>
      </c>
      <c r="F41" s="1472">
        <v>81.7</v>
      </c>
      <c r="G41" s="1472">
        <v>30.6</v>
      </c>
      <c r="H41" s="1466">
        <v>941417.40999999642</v>
      </c>
      <c r="I41" s="1466">
        <v>941214.16000000387</v>
      </c>
      <c r="J41" s="1466">
        <v>100</v>
      </c>
      <c r="K41" s="1480">
        <v>2</v>
      </c>
      <c r="L41" s="2040"/>
      <c r="N41" s="2040"/>
      <c r="O41" s="2040"/>
    </row>
    <row r="42" spans="1:15">
      <c r="A42" s="1471"/>
      <c r="B42" s="1468" t="s">
        <v>164</v>
      </c>
      <c r="C42" s="1467">
        <v>291586797.37</v>
      </c>
      <c r="D42" s="1477">
        <v>342338902.29000002</v>
      </c>
      <c r="E42" s="1467">
        <v>327418441.05000001</v>
      </c>
      <c r="F42" s="1474">
        <v>95.6</v>
      </c>
      <c r="G42" s="1474">
        <v>112.3</v>
      </c>
      <c r="H42" s="1467">
        <v>321015510.95000005</v>
      </c>
      <c r="I42" s="1467">
        <v>306566190.73000002</v>
      </c>
      <c r="J42" s="1474">
        <v>95.5</v>
      </c>
      <c r="K42" s="1478">
        <v>93.6</v>
      </c>
      <c r="L42" s="2040"/>
      <c r="N42" s="2040"/>
      <c r="O42" s="2040"/>
    </row>
    <row r="43" spans="1:15">
      <c r="A43" s="1463" t="s">
        <v>19</v>
      </c>
      <c r="B43" s="1469" t="s">
        <v>20</v>
      </c>
      <c r="C43" s="1461">
        <v>0</v>
      </c>
      <c r="D43" s="1475">
        <v>0</v>
      </c>
      <c r="E43" s="1461">
        <v>0</v>
      </c>
      <c r="F43" s="1473" t="s">
        <v>140</v>
      </c>
      <c r="G43" s="1473" t="s">
        <v>140</v>
      </c>
      <c r="H43" s="1462">
        <v>0</v>
      </c>
      <c r="I43" s="1462">
        <v>0</v>
      </c>
      <c r="J43" s="1462" t="s">
        <v>140</v>
      </c>
      <c r="K43" s="1479" t="s">
        <v>140</v>
      </c>
      <c r="L43" s="2040"/>
      <c r="N43" s="2040"/>
      <c r="O43" s="2040"/>
    </row>
    <row r="44" spans="1:15">
      <c r="A44" s="1463" t="s">
        <v>21</v>
      </c>
      <c r="B44" s="1469" t="s">
        <v>22</v>
      </c>
      <c r="C44" s="1461">
        <v>0</v>
      </c>
      <c r="D44" s="1475">
        <v>0</v>
      </c>
      <c r="E44" s="1461">
        <v>0</v>
      </c>
      <c r="F44" s="1473" t="s">
        <v>140</v>
      </c>
      <c r="G44" s="1473" t="s">
        <v>140</v>
      </c>
      <c r="H44" s="1462">
        <v>0</v>
      </c>
      <c r="I44" s="1462">
        <v>0</v>
      </c>
      <c r="J44" s="1462" t="s">
        <v>140</v>
      </c>
      <c r="K44" s="1479" t="s">
        <v>140</v>
      </c>
      <c r="L44" s="2040"/>
      <c r="N44" s="2040"/>
      <c r="O44" s="2040"/>
    </row>
    <row r="45" spans="1:15">
      <c r="A45" s="1463" t="s">
        <v>23</v>
      </c>
      <c r="B45" s="1469" t="s">
        <v>24</v>
      </c>
      <c r="C45" s="1461">
        <v>0</v>
      </c>
      <c r="D45" s="1475">
        <v>0</v>
      </c>
      <c r="E45" s="1461">
        <v>0</v>
      </c>
      <c r="F45" s="1473" t="s">
        <v>140</v>
      </c>
      <c r="G45" s="1473" t="s">
        <v>140</v>
      </c>
      <c r="H45" s="1462">
        <v>0</v>
      </c>
      <c r="I45" s="1462">
        <v>0</v>
      </c>
      <c r="J45" s="1462" t="s">
        <v>140</v>
      </c>
      <c r="K45" s="1479" t="s">
        <v>140</v>
      </c>
      <c r="L45" s="2040"/>
      <c r="N45" s="2040"/>
      <c r="O45" s="2040"/>
    </row>
    <row r="46" spans="1:15">
      <c r="A46" s="1463" t="s">
        <v>25</v>
      </c>
      <c r="B46" s="1469" t="s">
        <v>26</v>
      </c>
      <c r="C46" s="1461">
        <v>0</v>
      </c>
      <c r="D46" s="1475">
        <v>0</v>
      </c>
      <c r="E46" s="1461">
        <v>0</v>
      </c>
      <c r="F46" s="1473" t="s">
        <v>140</v>
      </c>
      <c r="G46" s="1473" t="s">
        <v>140</v>
      </c>
      <c r="H46" s="1462">
        <v>0</v>
      </c>
      <c r="I46" s="1462">
        <v>0</v>
      </c>
      <c r="J46" s="1462" t="s">
        <v>140</v>
      </c>
      <c r="K46" s="1479" t="s">
        <v>140</v>
      </c>
      <c r="L46" s="2040"/>
      <c r="N46" s="2040"/>
      <c r="O46" s="2040"/>
    </row>
    <row r="47" spans="1:15">
      <c r="A47" s="1463" t="s">
        <v>27</v>
      </c>
      <c r="B47" s="1469" t="s">
        <v>28</v>
      </c>
      <c r="C47" s="1461">
        <v>0</v>
      </c>
      <c r="D47" s="1475">
        <v>0</v>
      </c>
      <c r="E47" s="1461">
        <v>0</v>
      </c>
      <c r="F47" s="1473" t="s">
        <v>140</v>
      </c>
      <c r="G47" s="1473" t="s">
        <v>140</v>
      </c>
      <c r="H47" s="1462">
        <v>0</v>
      </c>
      <c r="I47" s="1462">
        <v>0</v>
      </c>
      <c r="J47" s="1462" t="s">
        <v>140</v>
      </c>
      <c r="K47" s="1479" t="s">
        <v>140</v>
      </c>
      <c r="L47" s="2040"/>
      <c r="N47" s="2040"/>
      <c r="O47" s="2040"/>
    </row>
    <row r="48" spans="1:15" ht="26.4">
      <c r="A48" s="1463" t="s">
        <v>29</v>
      </c>
      <c r="B48" s="1469" t="s">
        <v>30</v>
      </c>
      <c r="C48" s="1461">
        <v>0</v>
      </c>
      <c r="D48" s="1475">
        <v>0</v>
      </c>
      <c r="E48" s="1461">
        <v>0</v>
      </c>
      <c r="F48" s="1473" t="s">
        <v>140</v>
      </c>
      <c r="G48" s="1473" t="s">
        <v>140</v>
      </c>
      <c r="H48" s="1462">
        <v>0</v>
      </c>
      <c r="I48" s="1462">
        <v>0</v>
      </c>
      <c r="J48" s="1462" t="s">
        <v>140</v>
      </c>
      <c r="K48" s="1479" t="s">
        <v>140</v>
      </c>
      <c r="L48" s="2040"/>
      <c r="N48" s="2040"/>
      <c r="O48" s="2040"/>
    </row>
    <row r="49" spans="1:15">
      <c r="A49" s="1463" t="s">
        <v>31</v>
      </c>
      <c r="B49" s="1469" t="s">
        <v>32</v>
      </c>
      <c r="C49" s="1461">
        <v>0</v>
      </c>
      <c r="D49" s="1475">
        <v>0</v>
      </c>
      <c r="E49" s="1461">
        <v>0</v>
      </c>
      <c r="F49" s="1473" t="s">
        <v>140</v>
      </c>
      <c r="G49" s="1473" t="s">
        <v>140</v>
      </c>
      <c r="H49" s="1462">
        <v>0</v>
      </c>
      <c r="I49" s="1462">
        <v>0</v>
      </c>
      <c r="J49" s="1462" t="s">
        <v>140</v>
      </c>
      <c r="K49" s="1479" t="s">
        <v>140</v>
      </c>
      <c r="L49" s="2040"/>
      <c r="N49" s="2040"/>
      <c r="O49" s="2040"/>
    </row>
    <row r="50" spans="1:15">
      <c r="A50" s="1463" t="s">
        <v>33</v>
      </c>
      <c r="B50" s="1469" t="s">
        <v>34</v>
      </c>
      <c r="C50" s="1461">
        <v>0</v>
      </c>
      <c r="D50" s="1475">
        <v>0</v>
      </c>
      <c r="E50" s="1461">
        <v>0</v>
      </c>
      <c r="F50" s="1473" t="s">
        <v>140</v>
      </c>
      <c r="G50" s="1473" t="s">
        <v>140</v>
      </c>
      <c r="H50" s="1462">
        <v>0</v>
      </c>
      <c r="I50" s="1462">
        <v>0</v>
      </c>
      <c r="J50" s="1462" t="s">
        <v>140</v>
      </c>
      <c r="K50" s="1479" t="s">
        <v>140</v>
      </c>
      <c r="L50" s="2040"/>
      <c r="N50" s="2040"/>
      <c r="O50" s="2040"/>
    </row>
    <row r="51" spans="1:15">
      <c r="A51" s="1463" t="s">
        <v>35</v>
      </c>
      <c r="B51" s="1469" t="s">
        <v>36</v>
      </c>
      <c r="C51" s="1461">
        <v>30562484.039999999</v>
      </c>
      <c r="D51" s="1475">
        <v>1824854.5</v>
      </c>
      <c r="E51" s="1461">
        <v>666060.65</v>
      </c>
      <c r="F51" s="1473">
        <v>36.5</v>
      </c>
      <c r="G51" s="1473">
        <v>2.2000000000000002</v>
      </c>
      <c r="H51" s="1462">
        <v>824854.5</v>
      </c>
      <c r="I51" s="1462">
        <v>666060.65</v>
      </c>
      <c r="J51" s="1462">
        <v>80.7</v>
      </c>
      <c r="K51" s="1479">
        <v>100</v>
      </c>
      <c r="L51" s="2040"/>
      <c r="N51" s="2040"/>
      <c r="O51" s="2040"/>
    </row>
    <row r="52" spans="1:15">
      <c r="A52" s="1463" t="s">
        <v>37</v>
      </c>
      <c r="B52" s="1469" t="s">
        <v>38</v>
      </c>
      <c r="C52" s="1461">
        <v>0</v>
      </c>
      <c r="D52" s="1475">
        <v>0</v>
      </c>
      <c r="E52" s="1461">
        <v>0</v>
      </c>
      <c r="F52" s="1473" t="s">
        <v>140</v>
      </c>
      <c r="G52" s="1473" t="s">
        <v>140</v>
      </c>
      <c r="H52" s="1462">
        <v>0</v>
      </c>
      <c r="I52" s="1462">
        <v>0</v>
      </c>
      <c r="J52" s="1462" t="s">
        <v>140</v>
      </c>
      <c r="K52" s="1479" t="s">
        <v>140</v>
      </c>
      <c r="L52" s="2040"/>
      <c r="N52" s="2040"/>
      <c r="O52" s="2040"/>
    </row>
    <row r="53" spans="1:15">
      <c r="A53" s="1463" t="s">
        <v>39</v>
      </c>
      <c r="B53" s="1469" t="s">
        <v>40</v>
      </c>
      <c r="C53" s="1461">
        <v>0</v>
      </c>
      <c r="D53" s="1475">
        <v>0</v>
      </c>
      <c r="E53" s="1461">
        <v>0</v>
      </c>
      <c r="F53" s="1473" t="s">
        <v>140</v>
      </c>
      <c r="G53" s="1473" t="s">
        <v>140</v>
      </c>
      <c r="H53" s="1462">
        <v>0</v>
      </c>
      <c r="I53" s="1462">
        <v>0</v>
      </c>
      <c r="J53" s="1462" t="s">
        <v>140</v>
      </c>
      <c r="K53" s="1479" t="s">
        <v>140</v>
      </c>
      <c r="L53" s="2040"/>
      <c r="N53" s="2040"/>
      <c r="O53" s="2040"/>
    </row>
    <row r="54" spans="1:15">
      <c r="A54" s="1463" t="s">
        <v>41</v>
      </c>
      <c r="B54" s="1469" t="s">
        <v>42</v>
      </c>
      <c r="C54" s="1461">
        <v>0</v>
      </c>
      <c r="D54" s="1475">
        <v>0</v>
      </c>
      <c r="E54" s="1461">
        <v>0</v>
      </c>
      <c r="F54" s="1473" t="s">
        <v>140</v>
      </c>
      <c r="G54" s="1473" t="s">
        <v>140</v>
      </c>
      <c r="H54" s="1462">
        <v>0</v>
      </c>
      <c r="I54" s="1462">
        <v>0</v>
      </c>
      <c r="J54" s="1462" t="s">
        <v>140</v>
      </c>
      <c r="K54" s="1479" t="s">
        <v>140</v>
      </c>
      <c r="L54" s="2040"/>
      <c r="N54" s="2040"/>
      <c r="O54" s="2040"/>
    </row>
    <row r="55" spans="1:15">
      <c r="A55" s="1463" t="s">
        <v>43</v>
      </c>
      <c r="B55" s="1469" t="s">
        <v>44</v>
      </c>
      <c r="C55" s="1461">
        <v>0</v>
      </c>
      <c r="D55" s="1475">
        <v>0</v>
      </c>
      <c r="E55" s="1461">
        <v>0</v>
      </c>
      <c r="F55" s="1473" t="s">
        <v>140</v>
      </c>
      <c r="G55" s="1473" t="s">
        <v>140</v>
      </c>
      <c r="H55" s="1462">
        <v>0</v>
      </c>
      <c r="I55" s="1462">
        <v>0</v>
      </c>
      <c r="J55" s="1462" t="s">
        <v>140</v>
      </c>
      <c r="K55" s="1479" t="s">
        <v>140</v>
      </c>
      <c r="L55" s="2040"/>
      <c r="N55" s="2040"/>
      <c r="O55" s="2040"/>
    </row>
    <row r="56" spans="1:15">
      <c r="A56" s="1463" t="s">
        <v>45</v>
      </c>
      <c r="B56" s="1469" t="s">
        <v>46</v>
      </c>
      <c r="C56" s="1461">
        <v>0</v>
      </c>
      <c r="D56" s="1475">
        <v>0</v>
      </c>
      <c r="E56" s="1461">
        <v>0</v>
      </c>
      <c r="F56" s="1473" t="s">
        <v>140</v>
      </c>
      <c r="G56" s="1473" t="s">
        <v>140</v>
      </c>
      <c r="H56" s="1462">
        <v>0</v>
      </c>
      <c r="I56" s="1462">
        <v>0</v>
      </c>
      <c r="J56" s="1462" t="s">
        <v>140</v>
      </c>
      <c r="K56" s="1479" t="s">
        <v>140</v>
      </c>
      <c r="L56" s="2040"/>
      <c r="N56" s="2040"/>
      <c r="O56" s="2040"/>
    </row>
    <row r="57" spans="1:15">
      <c r="A57" s="1463" t="s">
        <v>47</v>
      </c>
      <c r="B57" s="1469" t="s">
        <v>48</v>
      </c>
      <c r="C57" s="1461">
        <v>0</v>
      </c>
      <c r="D57" s="1475">
        <v>0</v>
      </c>
      <c r="E57" s="1461">
        <v>0</v>
      </c>
      <c r="F57" s="1473" t="s">
        <v>140</v>
      </c>
      <c r="G57" s="1473" t="s">
        <v>140</v>
      </c>
      <c r="H57" s="1462">
        <v>0</v>
      </c>
      <c r="I57" s="1462">
        <v>0</v>
      </c>
      <c r="J57" s="1462" t="s">
        <v>140</v>
      </c>
      <c r="K57" s="1479" t="s">
        <v>140</v>
      </c>
      <c r="L57" s="2040"/>
      <c r="N57" s="2040"/>
      <c r="O57" s="2040"/>
    </row>
    <row r="58" spans="1:15" ht="39.6">
      <c r="A58" s="1463" t="s">
        <v>49</v>
      </c>
      <c r="B58" s="1469" t="s">
        <v>50</v>
      </c>
      <c r="C58" s="1461">
        <v>0</v>
      </c>
      <c r="D58" s="1475">
        <v>0</v>
      </c>
      <c r="E58" s="1461">
        <v>0</v>
      </c>
      <c r="F58" s="1473" t="s">
        <v>140</v>
      </c>
      <c r="G58" s="1473" t="s">
        <v>140</v>
      </c>
      <c r="H58" s="1462">
        <v>0</v>
      </c>
      <c r="I58" s="1462">
        <v>0</v>
      </c>
      <c r="J58" s="1462" t="s">
        <v>140</v>
      </c>
      <c r="K58" s="1479" t="s">
        <v>140</v>
      </c>
      <c r="L58" s="2040"/>
      <c r="N58" s="2040"/>
      <c r="O58" s="2040"/>
    </row>
    <row r="59" spans="1:15">
      <c r="A59" s="1463" t="s">
        <v>51</v>
      </c>
      <c r="B59" s="1469" t="s">
        <v>52</v>
      </c>
      <c r="C59" s="1461">
        <v>434314.67</v>
      </c>
      <c r="D59" s="1475">
        <v>589840</v>
      </c>
      <c r="E59" s="1461">
        <v>461241.57</v>
      </c>
      <c r="F59" s="1473">
        <v>78.2</v>
      </c>
      <c r="G59" s="1473">
        <v>106.2</v>
      </c>
      <c r="H59" s="1462">
        <v>62640</v>
      </c>
      <c r="I59" s="1462">
        <v>62640</v>
      </c>
      <c r="J59" s="1462">
        <v>100</v>
      </c>
      <c r="K59" s="1479">
        <v>13.6</v>
      </c>
      <c r="L59" s="2040"/>
      <c r="N59" s="2040"/>
      <c r="O59" s="2040"/>
    </row>
    <row r="60" spans="1:15" ht="26.4">
      <c r="A60" s="1463" t="s">
        <v>53</v>
      </c>
      <c r="B60" s="1469" t="s">
        <v>54</v>
      </c>
      <c r="C60" s="1461">
        <v>0</v>
      </c>
      <c r="D60" s="1475">
        <v>0</v>
      </c>
      <c r="E60" s="1461">
        <v>0</v>
      </c>
      <c r="F60" s="1473" t="s">
        <v>140</v>
      </c>
      <c r="G60" s="1473" t="s">
        <v>140</v>
      </c>
      <c r="H60" s="1462">
        <v>0</v>
      </c>
      <c r="I60" s="1462">
        <v>0</v>
      </c>
      <c r="J60" s="1462" t="s">
        <v>140</v>
      </c>
      <c r="K60" s="1479" t="s">
        <v>140</v>
      </c>
      <c r="L60" s="2040"/>
      <c r="N60" s="2040"/>
      <c r="O60" s="2040"/>
    </row>
    <row r="61" spans="1:15" ht="26.4">
      <c r="A61" s="1463" t="s">
        <v>55</v>
      </c>
      <c r="B61" s="1469" t="s">
        <v>56</v>
      </c>
      <c r="C61" s="1461">
        <v>42177.279999999999</v>
      </c>
      <c r="D61" s="1475">
        <v>712014.25</v>
      </c>
      <c r="E61" s="1461">
        <v>707605.94</v>
      </c>
      <c r="F61" s="1473">
        <v>99.4</v>
      </c>
      <c r="G61" s="1473">
        <v>1677.7</v>
      </c>
      <c r="H61" s="1462">
        <v>712014.25</v>
      </c>
      <c r="I61" s="1462">
        <v>707605.94</v>
      </c>
      <c r="J61" s="1462">
        <v>99.4</v>
      </c>
      <c r="K61" s="1479">
        <v>100</v>
      </c>
      <c r="L61" s="2040"/>
      <c r="N61" s="2040"/>
      <c r="O61" s="2040"/>
    </row>
    <row r="62" spans="1:15">
      <c r="A62" s="1463" t="s">
        <v>57</v>
      </c>
      <c r="B62" s="1469" t="s">
        <v>58</v>
      </c>
      <c r="C62" s="1461">
        <v>0</v>
      </c>
      <c r="D62" s="1475">
        <v>0</v>
      </c>
      <c r="E62" s="1461">
        <v>0</v>
      </c>
      <c r="F62" s="1473" t="s">
        <v>140</v>
      </c>
      <c r="G62" s="1473" t="s">
        <v>140</v>
      </c>
      <c r="H62" s="1462">
        <v>0</v>
      </c>
      <c r="I62" s="1462">
        <v>0</v>
      </c>
      <c r="J62" s="1462" t="s">
        <v>140</v>
      </c>
      <c r="K62" s="1479" t="s">
        <v>140</v>
      </c>
      <c r="L62" s="2040"/>
      <c r="N62" s="2040"/>
      <c r="O62" s="2040"/>
    </row>
    <row r="63" spans="1:15" ht="66">
      <c r="A63" s="1463" t="s">
        <v>59</v>
      </c>
      <c r="B63" s="1469" t="s">
        <v>60</v>
      </c>
      <c r="C63" s="1461">
        <v>0</v>
      </c>
      <c r="D63" s="1475">
        <v>0</v>
      </c>
      <c r="E63" s="1461">
        <v>0</v>
      </c>
      <c r="F63" s="1473" t="s">
        <v>140</v>
      </c>
      <c r="G63" s="1473" t="s">
        <v>140</v>
      </c>
      <c r="H63" s="1462">
        <v>0</v>
      </c>
      <c r="I63" s="1462">
        <v>0</v>
      </c>
      <c r="J63" s="1462" t="s">
        <v>140</v>
      </c>
      <c r="K63" s="1479" t="s">
        <v>140</v>
      </c>
      <c r="L63" s="2040"/>
      <c r="N63" s="2040"/>
      <c r="O63" s="2040"/>
    </row>
    <row r="64" spans="1:15">
      <c r="A64" s="1463" t="s">
        <v>61</v>
      </c>
      <c r="B64" s="1469" t="s">
        <v>62</v>
      </c>
      <c r="C64" s="1461">
        <v>0</v>
      </c>
      <c r="D64" s="1475">
        <v>0</v>
      </c>
      <c r="E64" s="1461">
        <v>0</v>
      </c>
      <c r="F64" s="1473" t="s">
        <v>140</v>
      </c>
      <c r="G64" s="1473" t="s">
        <v>140</v>
      </c>
      <c r="H64" s="1462">
        <v>0</v>
      </c>
      <c r="I64" s="1462">
        <v>0</v>
      </c>
      <c r="J64" s="1462" t="s">
        <v>140</v>
      </c>
      <c r="K64" s="1479" t="s">
        <v>140</v>
      </c>
      <c r="L64" s="2040"/>
      <c r="N64" s="2040"/>
      <c r="O64" s="2040"/>
    </row>
    <row r="65" spans="1:15">
      <c r="A65" s="1463" t="s">
        <v>63</v>
      </c>
      <c r="B65" s="1469" t="s">
        <v>64</v>
      </c>
      <c r="C65" s="1461">
        <v>0</v>
      </c>
      <c r="D65" s="1475">
        <v>0</v>
      </c>
      <c r="E65" s="1461">
        <v>0</v>
      </c>
      <c r="F65" s="1473" t="s">
        <v>140</v>
      </c>
      <c r="G65" s="1473" t="s">
        <v>140</v>
      </c>
      <c r="H65" s="1462">
        <v>0</v>
      </c>
      <c r="I65" s="1462">
        <v>0</v>
      </c>
      <c r="J65" s="1462" t="s">
        <v>140</v>
      </c>
      <c r="K65" s="1479" t="s">
        <v>140</v>
      </c>
      <c r="L65" s="2040"/>
      <c r="N65" s="2040"/>
      <c r="O65" s="2040"/>
    </row>
    <row r="66" spans="1:15">
      <c r="A66" s="1463" t="s">
        <v>65</v>
      </c>
      <c r="B66" s="1469" t="s">
        <v>66</v>
      </c>
      <c r="C66" s="1461">
        <v>12559304.84</v>
      </c>
      <c r="D66" s="1475">
        <v>12053967.369999999</v>
      </c>
      <c r="E66" s="1461">
        <v>9398292.3100000005</v>
      </c>
      <c r="F66" s="1473">
        <v>78</v>
      </c>
      <c r="G66" s="1473">
        <v>74.8</v>
      </c>
      <c r="H66" s="1462">
        <v>7692515.7799999993</v>
      </c>
      <c r="I66" s="1462">
        <v>7511411.1000000006</v>
      </c>
      <c r="J66" s="1462">
        <v>97.6</v>
      </c>
      <c r="K66" s="1479">
        <v>79.900000000000006</v>
      </c>
      <c r="L66" s="2040"/>
      <c r="N66" s="2040"/>
      <c r="O66" s="2040"/>
    </row>
    <row r="67" spans="1:15">
      <c r="A67" s="1463" t="s">
        <v>67</v>
      </c>
      <c r="B67" s="1469" t="s">
        <v>68</v>
      </c>
      <c r="C67" s="1461">
        <v>0</v>
      </c>
      <c r="D67" s="1475">
        <v>14049339.75</v>
      </c>
      <c r="E67" s="1461">
        <v>14519460</v>
      </c>
      <c r="F67" s="1473">
        <v>103.3</v>
      </c>
      <c r="G67" s="1473" t="s">
        <v>140</v>
      </c>
      <c r="H67" s="1462">
        <v>0</v>
      </c>
      <c r="I67" s="1462">
        <v>0</v>
      </c>
      <c r="J67" s="1462" t="s">
        <v>140</v>
      </c>
      <c r="K67" s="1479">
        <v>0</v>
      </c>
      <c r="L67" s="2040"/>
      <c r="N67" s="2040"/>
      <c r="O67" s="2040"/>
    </row>
    <row r="68" spans="1:15">
      <c r="A68" s="1463" t="s">
        <v>69</v>
      </c>
      <c r="B68" s="1469" t="s">
        <v>70</v>
      </c>
      <c r="C68" s="1461">
        <v>247961413.72</v>
      </c>
      <c r="D68" s="1475">
        <v>262854919.97999999</v>
      </c>
      <c r="E68" s="1461">
        <v>253759004.59</v>
      </c>
      <c r="F68" s="1473">
        <v>96.5</v>
      </c>
      <c r="G68" s="1473">
        <v>102.3</v>
      </c>
      <c r="H68" s="1462">
        <v>261469519.97999999</v>
      </c>
      <c r="I68" s="1462">
        <v>252610097.05000001</v>
      </c>
      <c r="J68" s="1462">
        <v>96.6</v>
      </c>
      <c r="K68" s="1479">
        <v>99.5</v>
      </c>
      <c r="L68" s="2040"/>
      <c r="N68" s="2040"/>
      <c r="O68" s="2040"/>
    </row>
    <row r="69" spans="1:15" ht="26.4">
      <c r="A69" s="1463" t="s">
        <v>71</v>
      </c>
      <c r="B69" s="1469" t="s">
        <v>72</v>
      </c>
      <c r="C69" s="1461">
        <v>0</v>
      </c>
      <c r="D69" s="1475">
        <v>0</v>
      </c>
      <c r="E69" s="1461">
        <v>0</v>
      </c>
      <c r="F69" s="1473" t="s">
        <v>140</v>
      </c>
      <c r="G69" s="1473" t="s">
        <v>140</v>
      </c>
      <c r="H69" s="1462">
        <v>0</v>
      </c>
      <c r="I69" s="1462">
        <v>0</v>
      </c>
      <c r="J69" s="1462" t="s">
        <v>140</v>
      </c>
      <c r="K69" s="1479" t="s">
        <v>140</v>
      </c>
      <c r="L69" s="2040"/>
      <c r="N69" s="2040"/>
      <c r="O69" s="2040"/>
    </row>
    <row r="70" spans="1:15">
      <c r="A70" s="1463" t="s">
        <v>73</v>
      </c>
      <c r="B70" s="1469" t="s">
        <v>74</v>
      </c>
      <c r="C70" s="1461">
        <v>27102.82</v>
      </c>
      <c r="D70" s="1475">
        <v>0</v>
      </c>
      <c r="E70" s="1461">
        <v>0</v>
      </c>
      <c r="F70" s="1473" t="s">
        <v>140</v>
      </c>
      <c r="G70" s="1473">
        <v>0</v>
      </c>
      <c r="H70" s="1462">
        <v>0</v>
      </c>
      <c r="I70" s="1462">
        <v>0</v>
      </c>
      <c r="J70" s="1462" t="s">
        <v>140</v>
      </c>
      <c r="K70" s="1479" t="s">
        <v>140</v>
      </c>
      <c r="L70" s="2040"/>
      <c r="N70" s="2040"/>
      <c r="O70" s="2040"/>
    </row>
    <row r="71" spans="1:15">
      <c r="A71" s="1463" t="s">
        <v>75</v>
      </c>
      <c r="B71" s="1469" t="s">
        <v>76</v>
      </c>
      <c r="C71" s="1461">
        <v>0</v>
      </c>
      <c r="D71" s="1475">
        <v>48039023.560000002</v>
      </c>
      <c r="E71" s="1461">
        <v>42683336.719999999</v>
      </c>
      <c r="F71" s="1473">
        <v>88.9</v>
      </c>
      <c r="G71" s="1473" t="s">
        <v>140</v>
      </c>
      <c r="H71" s="1462">
        <v>48039023.560000002</v>
      </c>
      <c r="I71" s="1462">
        <v>42683336.719999999</v>
      </c>
      <c r="J71" s="1462">
        <v>88.9</v>
      </c>
      <c r="K71" s="1479">
        <v>100</v>
      </c>
      <c r="L71" s="2040"/>
      <c r="N71" s="2040"/>
      <c r="O71" s="2040"/>
    </row>
    <row r="72" spans="1:15" ht="26.4">
      <c r="A72" s="1463" t="s">
        <v>77</v>
      </c>
      <c r="B72" s="1469" t="s">
        <v>78</v>
      </c>
      <c r="C72" s="1461">
        <v>0</v>
      </c>
      <c r="D72" s="1475">
        <v>0</v>
      </c>
      <c r="E72" s="1461">
        <v>0</v>
      </c>
      <c r="F72" s="1473" t="s">
        <v>140</v>
      </c>
      <c r="G72" s="1473" t="s">
        <v>140</v>
      </c>
      <c r="H72" s="1462">
        <v>0</v>
      </c>
      <c r="I72" s="1462">
        <v>0</v>
      </c>
      <c r="J72" s="1462" t="s">
        <v>140</v>
      </c>
      <c r="K72" s="1479" t="s">
        <v>140</v>
      </c>
      <c r="L72" s="2040"/>
      <c r="N72" s="2040"/>
      <c r="O72" s="2040"/>
    </row>
    <row r="73" spans="1:15" ht="26.4">
      <c r="A73" s="1463" t="s">
        <v>79</v>
      </c>
      <c r="B73" s="1469" t="s">
        <v>80</v>
      </c>
      <c r="C73" s="1461">
        <v>0</v>
      </c>
      <c r="D73" s="1475">
        <v>0</v>
      </c>
      <c r="E73" s="1461">
        <v>0</v>
      </c>
      <c r="F73" s="1473" t="s">
        <v>140</v>
      </c>
      <c r="G73" s="1473" t="s">
        <v>140</v>
      </c>
      <c r="H73" s="1462">
        <v>0</v>
      </c>
      <c r="I73" s="1462">
        <v>0</v>
      </c>
      <c r="J73" s="1462" t="s">
        <v>140</v>
      </c>
      <c r="K73" s="1479" t="s">
        <v>140</v>
      </c>
      <c r="L73" s="2040"/>
      <c r="N73" s="2040"/>
      <c r="O73" s="2040"/>
    </row>
    <row r="74" spans="1:15" ht="39.6">
      <c r="A74" s="1463" t="s">
        <v>81</v>
      </c>
      <c r="B74" s="1469" t="s">
        <v>82</v>
      </c>
      <c r="C74" s="1461">
        <v>0</v>
      </c>
      <c r="D74" s="1475">
        <v>0</v>
      </c>
      <c r="E74" s="1461">
        <v>0</v>
      </c>
      <c r="F74" s="1473" t="s">
        <v>140</v>
      </c>
      <c r="G74" s="1473" t="s">
        <v>140</v>
      </c>
      <c r="H74" s="1462">
        <v>0</v>
      </c>
      <c r="I74" s="1462">
        <v>0</v>
      </c>
      <c r="J74" s="1462" t="s">
        <v>140</v>
      </c>
      <c r="K74" s="1479" t="s">
        <v>140</v>
      </c>
      <c r="L74" s="2040"/>
      <c r="N74" s="2040"/>
      <c r="O74" s="2040"/>
    </row>
    <row r="75" spans="1:15">
      <c r="A75" s="1464" t="s">
        <v>83</v>
      </c>
      <c r="B75" s="1470" t="s">
        <v>84</v>
      </c>
      <c r="C75" s="1465">
        <v>0</v>
      </c>
      <c r="D75" s="1476">
        <v>2214942.88</v>
      </c>
      <c r="E75" s="1465">
        <v>5223439.2699999996</v>
      </c>
      <c r="F75" s="1472">
        <v>235.8</v>
      </c>
      <c r="G75" s="1472" t="s">
        <v>140</v>
      </c>
      <c r="H75" s="1466">
        <v>2214942.88</v>
      </c>
      <c r="I75" s="1466">
        <v>2325039.2699999996</v>
      </c>
      <c r="J75" s="1466">
        <v>105</v>
      </c>
      <c r="K75" s="1480">
        <v>44.5</v>
      </c>
      <c r="L75" s="2040"/>
      <c r="N75" s="2040"/>
      <c r="O75" s="2040"/>
    </row>
    <row r="76" spans="1:15">
      <c r="A76" s="1471"/>
      <c r="B76" s="1468" t="s">
        <v>167</v>
      </c>
      <c r="C76" s="1467">
        <v>0</v>
      </c>
      <c r="D76" s="1477">
        <v>0</v>
      </c>
      <c r="E76" s="1467">
        <v>232200.08</v>
      </c>
      <c r="F76" s="1474" t="s">
        <v>140</v>
      </c>
      <c r="G76" s="1474" t="s">
        <v>140</v>
      </c>
      <c r="H76" s="1467">
        <v>0</v>
      </c>
      <c r="I76" s="1467">
        <v>232200.08</v>
      </c>
      <c r="J76" s="1474" t="s">
        <v>140</v>
      </c>
      <c r="K76" s="1478">
        <v>100</v>
      </c>
      <c r="L76" s="2040"/>
      <c r="N76" s="2040"/>
      <c r="O76" s="2040"/>
    </row>
    <row r="77" spans="1:15">
      <c r="A77" s="1463" t="s">
        <v>19</v>
      </c>
      <c r="B77" s="1469" t="s">
        <v>20</v>
      </c>
      <c r="C77" s="1461">
        <v>0</v>
      </c>
      <c r="D77" s="1475">
        <v>0</v>
      </c>
      <c r="E77" s="1461">
        <v>0</v>
      </c>
      <c r="F77" s="1473" t="s">
        <v>140</v>
      </c>
      <c r="G77" s="1473" t="s">
        <v>140</v>
      </c>
      <c r="H77" s="1462">
        <v>0</v>
      </c>
      <c r="I77" s="1462">
        <v>0</v>
      </c>
      <c r="J77" s="1462" t="s">
        <v>140</v>
      </c>
      <c r="K77" s="1479" t="s">
        <v>140</v>
      </c>
      <c r="L77" s="2040"/>
      <c r="N77" s="2040"/>
      <c r="O77" s="2040"/>
    </row>
    <row r="78" spans="1:15">
      <c r="A78" s="1463" t="s">
        <v>21</v>
      </c>
      <c r="B78" s="1469" t="s">
        <v>22</v>
      </c>
      <c r="C78" s="1461">
        <v>0</v>
      </c>
      <c r="D78" s="1475">
        <v>0</v>
      </c>
      <c r="E78" s="1461">
        <v>0</v>
      </c>
      <c r="F78" s="1473" t="s">
        <v>140</v>
      </c>
      <c r="G78" s="1473" t="s">
        <v>140</v>
      </c>
      <c r="H78" s="1462">
        <v>0</v>
      </c>
      <c r="I78" s="1462">
        <v>0</v>
      </c>
      <c r="J78" s="1462" t="s">
        <v>140</v>
      </c>
      <c r="K78" s="1479" t="s">
        <v>140</v>
      </c>
      <c r="L78" s="2040"/>
      <c r="N78" s="2040"/>
      <c r="O78" s="2040"/>
    </row>
    <row r="79" spans="1:15">
      <c r="A79" s="1463" t="s">
        <v>23</v>
      </c>
      <c r="B79" s="1469" t="s">
        <v>24</v>
      </c>
      <c r="C79" s="1461">
        <v>0</v>
      </c>
      <c r="D79" s="1475">
        <v>0</v>
      </c>
      <c r="E79" s="1461">
        <v>0</v>
      </c>
      <c r="F79" s="1473" t="s">
        <v>140</v>
      </c>
      <c r="G79" s="1473" t="s">
        <v>140</v>
      </c>
      <c r="H79" s="1462">
        <v>0</v>
      </c>
      <c r="I79" s="1462">
        <v>0</v>
      </c>
      <c r="J79" s="1462" t="s">
        <v>140</v>
      </c>
      <c r="K79" s="1479" t="s">
        <v>140</v>
      </c>
      <c r="L79" s="2040"/>
      <c r="N79" s="2040"/>
      <c r="O79" s="2040"/>
    </row>
    <row r="80" spans="1:15">
      <c r="A80" s="1463" t="s">
        <v>25</v>
      </c>
      <c r="B80" s="1469" t="s">
        <v>26</v>
      </c>
      <c r="C80" s="1461">
        <v>0</v>
      </c>
      <c r="D80" s="1475">
        <v>0</v>
      </c>
      <c r="E80" s="1461">
        <v>0</v>
      </c>
      <c r="F80" s="1473" t="s">
        <v>140</v>
      </c>
      <c r="G80" s="1473" t="s">
        <v>140</v>
      </c>
      <c r="H80" s="1462">
        <v>0</v>
      </c>
      <c r="I80" s="1462">
        <v>0</v>
      </c>
      <c r="J80" s="1462" t="s">
        <v>140</v>
      </c>
      <c r="K80" s="1479" t="s">
        <v>140</v>
      </c>
      <c r="L80" s="2040"/>
      <c r="N80" s="2040"/>
      <c r="O80" s="2040"/>
    </row>
    <row r="81" spans="1:15">
      <c r="A81" s="1463" t="s">
        <v>27</v>
      </c>
      <c r="B81" s="1469" t="s">
        <v>28</v>
      </c>
      <c r="C81" s="1461">
        <v>0</v>
      </c>
      <c r="D81" s="1475">
        <v>0</v>
      </c>
      <c r="E81" s="1461">
        <v>0</v>
      </c>
      <c r="F81" s="1473" t="s">
        <v>140</v>
      </c>
      <c r="G81" s="1473" t="s">
        <v>140</v>
      </c>
      <c r="H81" s="1462">
        <v>0</v>
      </c>
      <c r="I81" s="1462">
        <v>0</v>
      </c>
      <c r="J81" s="1462" t="s">
        <v>140</v>
      </c>
      <c r="K81" s="1479" t="s">
        <v>140</v>
      </c>
      <c r="L81" s="2040"/>
      <c r="N81" s="2040"/>
      <c r="O81" s="2040"/>
    </row>
    <row r="82" spans="1:15" ht="26.4">
      <c r="A82" s="1463" t="s">
        <v>29</v>
      </c>
      <c r="B82" s="1469" t="s">
        <v>30</v>
      </c>
      <c r="C82" s="1461">
        <v>0</v>
      </c>
      <c r="D82" s="1475">
        <v>0</v>
      </c>
      <c r="E82" s="1461">
        <v>0</v>
      </c>
      <c r="F82" s="1473" t="s">
        <v>140</v>
      </c>
      <c r="G82" s="1473" t="s">
        <v>140</v>
      </c>
      <c r="H82" s="1462">
        <v>0</v>
      </c>
      <c r="I82" s="1462">
        <v>0</v>
      </c>
      <c r="J82" s="1462" t="s">
        <v>140</v>
      </c>
      <c r="K82" s="1479" t="s">
        <v>140</v>
      </c>
      <c r="L82" s="2040"/>
      <c r="N82" s="2040"/>
      <c r="O82" s="2040"/>
    </row>
    <row r="83" spans="1:15">
      <c r="A83" s="1463" t="s">
        <v>31</v>
      </c>
      <c r="B83" s="1469" t="s">
        <v>32</v>
      </c>
      <c r="C83" s="1461">
        <v>0</v>
      </c>
      <c r="D83" s="1475">
        <v>0</v>
      </c>
      <c r="E83" s="1461">
        <v>0</v>
      </c>
      <c r="F83" s="1473" t="s">
        <v>140</v>
      </c>
      <c r="G83" s="1473" t="s">
        <v>140</v>
      </c>
      <c r="H83" s="1462">
        <v>0</v>
      </c>
      <c r="I83" s="1462">
        <v>0</v>
      </c>
      <c r="J83" s="1462" t="s">
        <v>140</v>
      </c>
      <c r="K83" s="1479" t="s">
        <v>140</v>
      </c>
      <c r="L83" s="2040"/>
      <c r="N83" s="2040"/>
      <c r="O83" s="2040"/>
    </row>
    <row r="84" spans="1:15">
      <c r="A84" s="1463" t="s">
        <v>33</v>
      </c>
      <c r="B84" s="1469" t="s">
        <v>34</v>
      </c>
      <c r="C84" s="1461">
        <v>0</v>
      </c>
      <c r="D84" s="1475">
        <v>0</v>
      </c>
      <c r="E84" s="1461">
        <v>0</v>
      </c>
      <c r="F84" s="1473" t="s">
        <v>140</v>
      </c>
      <c r="G84" s="1473" t="s">
        <v>140</v>
      </c>
      <c r="H84" s="1462">
        <v>0</v>
      </c>
      <c r="I84" s="1462">
        <v>0</v>
      </c>
      <c r="J84" s="1462" t="s">
        <v>140</v>
      </c>
      <c r="K84" s="1479" t="s">
        <v>140</v>
      </c>
      <c r="L84" s="2040"/>
      <c r="N84" s="2040"/>
      <c r="O84" s="2040"/>
    </row>
    <row r="85" spans="1:15">
      <c r="A85" s="1463" t="s">
        <v>35</v>
      </c>
      <c r="B85" s="1469" t="s">
        <v>36</v>
      </c>
      <c r="C85" s="1461">
        <v>0</v>
      </c>
      <c r="D85" s="1475">
        <v>0</v>
      </c>
      <c r="E85" s="1461">
        <v>0</v>
      </c>
      <c r="F85" s="1473" t="s">
        <v>140</v>
      </c>
      <c r="G85" s="1473" t="s">
        <v>140</v>
      </c>
      <c r="H85" s="1462">
        <v>0</v>
      </c>
      <c r="I85" s="1462">
        <v>0</v>
      </c>
      <c r="J85" s="1462" t="s">
        <v>140</v>
      </c>
      <c r="K85" s="1479" t="s">
        <v>140</v>
      </c>
      <c r="L85" s="2040"/>
      <c r="N85" s="2040"/>
      <c r="O85" s="2040"/>
    </row>
    <row r="86" spans="1:15">
      <c r="A86" s="1463" t="s">
        <v>37</v>
      </c>
      <c r="B86" s="1469" t="s">
        <v>38</v>
      </c>
      <c r="C86" s="1461">
        <v>0</v>
      </c>
      <c r="D86" s="1475">
        <v>0</v>
      </c>
      <c r="E86" s="1461">
        <v>0</v>
      </c>
      <c r="F86" s="1473" t="s">
        <v>140</v>
      </c>
      <c r="G86" s="1473" t="s">
        <v>140</v>
      </c>
      <c r="H86" s="1462">
        <v>0</v>
      </c>
      <c r="I86" s="1462">
        <v>0</v>
      </c>
      <c r="J86" s="1462" t="s">
        <v>140</v>
      </c>
      <c r="K86" s="1479" t="s">
        <v>140</v>
      </c>
      <c r="L86" s="2040"/>
      <c r="N86" s="2040"/>
      <c r="O86" s="2040"/>
    </row>
    <row r="87" spans="1:15">
      <c r="A87" s="1463" t="s">
        <v>39</v>
      </c>
      <c r="B87" s="1469" t="s">
        <v>40</v>
      </c>
      <c r="C87" s="1461">
        <v>0</v>
      </c>
      <c r="D87" s="1475">
        <v>0</v>
      </c>
      <c r="E87" s="1461">
        <v>0</v>
      </c>
      <c r="F87" s="1473" t="s">
        <v>140</v>
      </c>
      <c r="G87" s="1473" t="s">
        <v>140</v>
      </c>
      <c r="H87" s="1462">
        <v>0</v>
      </c>
      <c r="I87" s="1462">
        <v>0</v>
      </c>
      <c r="J87" s="1462" t="s">
        <v>140</v>
      </c>
      <c r="K87" s="1479" t="s">
        <v>140</v>
      </c>
      <c r="L87" s="2040"/>
      <c r="N87" s="2040"/>
      <c r="O87" s="2040"/>
    </row>
    <row r="88" spans="1:15">
      <c r="A88" s="1463" t="s">
        <v>41</v>
      </c>
      <c r="B88" s="1469" t="s">
        <v>42</v>
      </c>
      <c r="C88" s="1461">
        <v>0</v>
      </c>
      <c r="D88" s="1475">
        <v>0</v>
      </c>
      <c r="E88" s="1461">
        <v>0</v>
      </c>
      <c r="F88" s="1473" t="s">
        <v>140</v>
      </c>
      <c r="G88" s="1473" t="s">
        <v>140</v>
      </c>
      <c r="H88" s="1462">
        <v>0</v>
      </c>
      <c r="I88" s="1462">
        <v>0</v>
      </c>
      <c r="J88" s="1462" t="s">
        <v>140</v>
      </c>
      <c r="K88" s="1479" t="s">
        <v>140</v>
      </c>
      <c r="L88" s="2040"/>
      <c r="N88" s="2040"/>
      <c r="O88" s="2040"/>
    </row>
    <row r="89" spans="1:15">
      <c r="A89" s="1463" t="s">
        <v>43</v>
      </c>
      <c r="B89" s="1469" t="s">
        <v>44</v>
      </c>
      <c r="C89" s="1461">
        <v>0</v>
      </c>
      <c r="D89" s="1475">
        <v>0</v>
      </c>
      <c r="E89" s="1461">
        <v>0</v>
      </c>
      <c r="F89" s="1473" t="s">
        <v>140</v>
      </c>
      <c r="G89" s="1473" t="s">
        <v>140</v>
      </c>
      <c r="H89" s="1462">
        <v>0</v>
      </c>
      <c r="I89" s="1462">
        <v>0</v>
      </c>
      <c r="J89" s="1462" t="s">
        <v>140</v>
      </c>
      <c r="K89" s="1479" t="s">
        <v>140</v>
      </c>
      <c r="L89" s="2040"/>
      <c r="N89" s="2040"/>
      <c r="O89" s="2040"/>
    </row>
    <row r="90" spans="1:15">
      <c r="A90" s="1463" t="s">
        <v>45</v>
      </c>
      <c r="B90" s="1469" t="s">
        <v>46</v>
      </c>
      <c r="C90" s="1461">
        <v>0</v>
      </c>
      <c r="D90" s="1475">
        <v>0</v>
      </c>
      <c r="E90" s="1461">
        <v>0</v>
      </c>
      <c r="F90" s="1473" t="s">
        <v>140</v>
      </c>
      <c r="G90" s="1473" t="s">
        <v>140</v>
      </c>
      <c r="H90" s="1462">
        <v>0</v>
      </c>
      <c r="I90" s="1462">
        <v>0</v>
      </c>
      <c r="J90" s="1462" t="s">
        <v>140</v>
      </c>
      <c r="K90" s="1479" t="s">
        <v>140</v>
      </c>
      <c r="L90" s="2040"/>
      <c r="N90" s="2040"/>
      <c r="O90" s="2040"/>
    </row>
    <row r="91" spans="1:15">
      <c r="A91" s="1463" t="s">
        <v>47</v>
      </c>
      <c r="B91" s="1469" t="s">
        <v>48</v>
      </c>
      <c r="C91" s="1461">
        <v>0</v>
      </c>
      <c r="D91" s="1475">
        <v>0</v>
      </c>
      <c r="E91" s="1461">
        <v>0</v>
      </c>
      <c r="F91" s="1473" t="s">
        <v>140</v>
      </c>
      <c r="G91" s="1473" t="s">
        <v>140</v>
      </c>
      <c r="H91" s="1462">
        <v>0</v>
      </c>
      <c r="I91" s="1462">
        <v>0</v>
      </c>
      <c r="J91" s="1462" t="s">
        <v>140</v>
      </c>
      <c r="K91" s="1479" t="s">
        <v>140</v>
      </c>
      <c r="L91" s="2040"/>
      <c r="N91" s="2040"/>
      <c r="O91" s="2040"/>
    </row>
    <row r="92" spans="1:15" ht="39.6">
      <c r="A92" s="1463" t="s">
        <v>49</v>
      </c>
      <c r="B92" s="1469" t="s">
        <v>50</v>
      </c>
      <c r="C92" s="1461">
        <v>0</v>
      </c>
      <c r="D92" s="1475">
        <v>0</v>
      </c>
      <c r="E92" s="1461">
        <v>0</v>
      </c>
      <c r="F92" s="1473" t="s">
        <v>140</v>
      </c>
      <c r="G92" s="1473" t="s">
        <v>140</v>
      </c>
      <c r="H92" s="1462">
        <v>0</v>
      </c>
      <c r="I92" s="1462">
        <v>0</v>
      </c>
      <c r="J92" s="1462" t="s">
        <v>140</v>
      </c>
      <c r="K92" s="1479" t="s">
        <v>140</v>
      </c>
      <c r="L92" s="2040"/>
      <c r="N92" s="2040"/>
      <c r="O92" s="2040"/>
    </row>
    <row r="93" spans="1:15">
      <c r="A93" s="1463" t="s">
        <v>51</v>
      </c>
      <c r="B93" s="1469" t="s">
        <v>52</v>
      </c>
      <c r="C93" s="1461">
        <v>0</v>
      </c>
      <c r="D93" s="1475">
        <v>0</v>
      </c>
      <c r="E93" s="1461">
        <v>0</v>
      </c>
      <c r="F93" s="1473" t="s">
        <v>140</v>
      </c>
      <c r="G93" s="1473" t="s">
        <v>140</v>
      </c>
      <c r="H93" s="1462">
        <v>0</v>
      </c>
      <c r="I93" s="1462">
        <v>0</v>
      </c>
      <c r="J93" s="1462" t="s">
        <v>140</v>
      </c>
      <c r="K93" s="1479" t="s">
        <v>140</v>
      </c>
      <c r="L93" s="2040"/>
      <c r="N93" s="2040"/>
      <c r="O93" s="2040"/>
    </row>
    <row r="94" spans="1:15" ht="26.4">
      <c r="A94" s="1463" t="s">
        <v>53</v>
      </c>
      <c r="B94" s="1469" t="s">
        <v>54</v>
      </c>
      <c r="C94" s="1461">
        <v>0</v>
      </c>
      <c r="D94" s="1475">
        <v>0</v>
      </c>
      <c r="E94" s="1461">
        <v>0</v>
      </c>
      <c r="F94" s="1473" t="s">
        <v>140</v>
      </c>
      <c r="G94" s="1473" t="s">
        <v>140</v>
      </c>
      <c r="H94" s="1462">
        <v>0</v>
      </c>
      <c r="I94" s="1462">
        <v>0</v>
      </c>
      <c r="J94" s="1462" t="s">
        <v>140</v>
      </c>
      <c r="K94" s="1479" t="s">
        <v>140</v>
      </c>
      <c r="L94" s="2040"/>
      <c r="N94" s="2040"/>
      <c r="O94" s="2040"/>
    </row>
    <row r="95" spans="1:15" ht="26.4">
      <c r="A95" s="1463" t="s">
        <v>55</v>
      </c>
      <c r="B95" s="1469" t="s">
        <v>56</v>
      </c>
      <c r="C95" s="1461">
        <v>0</v>
      </c>
      <c r="D95" s="1475">
        <v>0</v>
      </c>
      <c r="E95" s="1461">
        <v>0</v>
      </c>
      <c r="F95" s="1473" t="s">
        <v>140</v>
      </c>
      <c r="G95" s="1473" t="s">
        <v>140</v>
      </c>
      <c r="H95" s="1462">
        <v>0</v>
      </c>
      <c r="I95" s="1462">
        <v>0</v>
      </c>
      <c r="J95" s="1462" t="s">
        <v>140</v>
      </c>
      <c r="K95" s="1479" t="s">
        <v>140</v>
      </c>
      <c r="L95" s="2040"/>
      <c r="N95" s="2040"/>
      <c r="O95" s="2040"/>
    </row>
    <row r="96" spans="1:15">
      <c r="A96" s="1463" t="s">
        <v>57</v>
      </c>
      <c r="B96" s="1469" t="s">
        <v>58</v>
      </c>
      <c r="C96" s="1461">
        <v>0</v>
      </c>
      <c r="D96" s="1475">
        <v>0</v>
      </c>
      <c r="E96" s="1461">
        <v>0</v>
      </c>
      <c r="F96" s="1473" t="s">
        <v>140</v>
      </c>
      <c r="G96" s="1473" t="s">
        <v>140</v>
      </c>
      <c r="H96" s="1462">
        <v>0</v>
      </c>
      <c r="I96" s="1462">
        <v>0</v>
      </c>
      <c r="J96" s="1462" t="s">
        <v>140</v>
      </c>
      <c r="K96" s="1479" t="s">
        <v>140</v>
      </c>
      <c r="L96" s="2040"/>
      <c r="N96" s="2040"/>
      <c r="O96" s="2040"/>
    </row>
    <row r="97" spans="1:15" ht="66">
      <c r="A97" s="1463" t="s">
        <v>59</v>
      </c>
      <c r="B97" s="1469" t="s">
        <v>60</v>
      </c>
      <c r="C97" s="1461">
        <v>0</v>
      </c>
      <c r="D97" s="1475">
        <v>0</v>
      </c>
      <c r="E97" s="1461">
        <v>0</v>
      </c>
      <c r="F97" s="1473" t="s">
        <v>140</v>
      </c>
      <c r="G97" s="1473" t="s">
        <v>140</v>
      </c>
      <c r="H97" s="1462">
        <v>0</v>
      </c>
      <c r="I97" s="1462">
        <v>0</v>
      </c>
      <c r="J97" s="1462" t="s">
        <v>140</v>
      </c>
      <c r="K97" s="1479" t="s">
        <v>140</v>
      </c>
      <c r="L97" s="2040"/>
      <c r="N97" s="2040"/>
      <c r="O97" s="2040"/>
    </row>
    <row r="98" spans="1:15">
      <c r="A98" s="1463" t="s">
        <v>61</v>
      </c>
      <c r="B98" s="1469" t="s">
        <v>62</v>
      </c>
      <c r="C98" s="1461">
        <v>0</v>
      </c>
      <c r="D98" s="1475">
        <v>0</v>
      </c>
      <c r="E98" s="1461">
        <v>0</v>
      </c>
      <c r="F98" s="1473" t="s">
        <v>140</v>
      </c>
      <c r="G98" s="1473" t="s">
        <v>140</v>
      </c>
      <c r="H98" s="1462">
        <v>0</v>
      </c>
      <c r="I98" s="1462">
        <v>0</v>
      </c>
      <c r="J98" s="1462" t="s">
        <v>140</v>
      </c>
      <c r="K98" s="1479" t="s">
        <v>140</v>
      </c>
      <c r="L98" s="2040"/>
      <c r="N98" s="2040"/>
      <c r="O98" s="2040"/>
    </row>
    <row r="99" spans="1:15">
      <c r="A99" s="1463" t="s">
        <v>63</v>
      </c>
      <c r="B99" s="1469" t="s">
        <v>64</v>
      </c>
      <c r="C99" s="1461">
        <v>0</v>
      </c>
      <c r="D99" s="1475">
        <v>0</v>
      </c>
      <c r="E99" s="1461">
        <v>0</v>
      </c>
      <c r="F99" s="1473" t="s">
        <v>140</v>
      </c>
      <c r="G99" s="1473" t="s">
        <v>140</v>
      </c>
      <c r="H99" s="1462">
        <v>0</v>
      </c>
      <c r="I99" s="1462">
        <v>0</v>
      </c>
      <c r="J99" s="1462" t="s">
        <v>140</v>
      </c>
      <c r="K99" s="1479" t="s">
        <v>140</v>
      </c>
      <c r="L99" s="2040"/>
      <c r="N99" s="2040"/>
      <c r="O99" s="2040"/>
    </row>
    <row r="100" spans="1:15">
      <c r="A100" s="1463" t="s">
        <v>65</v>
      </c>
      <c r="B100" s="1469" t="s">
        <v>66</v>
      </c>
      <c r="C100" s="1461">
        <v>0</v>
      </c>
      <c r="D100" s="1475">
        <v>0</v>
      </c>
      <c r="E100" s="1461">
        <v>232200.08</v>
      </c>
      <c r="F100" s="1473" t="s">
        <v>140</v>
      </c>
      <c r="G100" s="1473" t="s">
        <v>140</v>
      </c>
      <c r="H100" s="1462">
        <v>0</v>
      </c>
      <c r="I100" s="1462">
        <v>232200.08</v>
      </c>
      <c r="J100" s="1462" t="s">
        <v>140</v>
      </c>
      <c r="K100" s="1479">
        <v>100</v>
      </c>
      <c r="L100" s="2040"/>
      <c r="N100" s="2040"/>
      <c r="O100" s="2040"/>
    </row>
    <row r="101" spans="1:15">
      <c r="A101" s="1463" t="s">
        <v>67</v>
      </c>
      <c r="B101" s="1469" t="s">
        <v>68</v>
      </c>
      <c r="C101" s="1461">
        <v>0</v>
      </c>
      <c r="D101" s="1475">
        <v>0</v>
      </c>
      <c r="E101" s="1461">
        <v>0</v>
      </c>
      <c r="F101" s="1473" t="s">
        <v>140</v>
      </c>
      <c r="G101" s="1473" t="s">
        <v>140</v>
      </c>
      <c r="H101" s="1462">
        <v>0</v>
      </c>
      <c r="I101" s="1462">
        <v>0</v>
      </c>
      <c r="J101" s="1462" t="s">
        <v>140</v>
      </c>
      <c r="K101" s="1479" t="s">
        <v>140</v>
      </c>
      <c r="L101" s="2040"/>
      <c r="N101" s="2040"/>
      <c r="O101" s="2040"/>
    </row>
    <row r="102" spans="1:15">
      <c r="A102" s="1463" t="s">
        <v>69</v>
      </c>
      <c r="B102" s="1469" t="s">
        <v>70</v>
      </c>
      <c r="C102" s="1461">
        <v>0</v>
      </c>
      <c r="D102" s="1475">
        <v>0</v>
      </c>
      <c r="E102" s="1461">
        <v>0</v>
      </c>
      <c r="F102" s="1473" t="s">
        <v>140</v>
      </c>
      <c r="G102" s="1473" t="s">
        <v>140</v>
      </c>
      <c r="H102" s="1462">
        <v>0</v>
      </c>
      <c r="I102" s="1462">
        <v>0</v>
      </c>
      <c r="J102" s="1462" t="s">
        <v>140</v>
      </c>
      <c r="K102" s="1479" t="s">
        <v>140</v>
      </c>
      <c r="L102" s="2040"/>
      <c r="N102" s="2040"/>
      <c r="O102" s="2040"/>
    </row>
    <row r="103" spans="1:15" ht="26.4">
      <c r="A103" s="1463" t="s">
        <v>71</v>
      </c>
      <c r="B103" s="1469" t="s">
        <v>72</v>
      </c>
      <c r="C103" s="1461">
        <v>0</v>
      </c>
      <c r="D103" s="1475">
        <v>0</v>
      </c>
      <c r="E103" s="1461">
        <v>0</v>
      </c>
      <c r="F103" s="1473" t="s">
        <v>140</v>
      </c>
      <c r="G103" s="1473" t="s">
        <v>140</v>
      </c>
      <c r="H103" s="1462">
        <v>0</v>
      </c>
      <c r="I103" s="1462">
        <v>0</v>
      </c>
      <c r="J103" s="1462" t="s">
        <v>140</v>
      </c>
      <c r="K103" s="1479" t="s">
        <v>140</v>
      </c>
      <c r="L103" s="2040"/>
      <c r="N103" s="2040"/>
      <c r="O103" s="2040"/>
    </row>
    <row r="104" spans="1:15">
      <c r="A104" s="1463" t="s">
        <v>73</v>
      </c>
      <c r="B104" s="1469" t="s">
        <v>74</v>
      </c>
      <c r="C104" s="1461">
        <v>0</v>
      </c>
      <c r="D104" s="1475">
        <v>0</v>
      </c>
      <c r="E104" s="1461">
        <v>0</v>
      </c>
      <c r="F104" s="1473" t="s">
        <v>140</v>
      </c>
      <c r="G104" s="1473" t="s">
        <v>140</v>
      </c>
      <c r="H104" s="1462">
        <v>0</v>
      </c>
      <c r="I104" s="1462">
        <v>0</v>
      </c>
      <c r="J104" s="1462" t="s">
        <v>140</v>
      </c>
      <c r="K104" s="1479" t="s">
        <v>140</v>
      </c>
      <c r="L104" s="2040"/>
      <c r="N104" s="2040"/>
      <c r="O104" s="2040"/>
    </row>
    <row r="105" spans="1:15">
      <c r="A105" s="1463" t="s">
        <v>75</v>
      </c>
      <c r="B105" s="1469" t="s">
        <v>76</v>
      </c>
      <c r="C105" s="1461">
        <v>0</v>
      </c>
      <c r="D105" s="1475">
        <v>0</v>
      </c>
      <c r="E105" s="1461">
        <v>0</v>
      </c>
      <c r="F105" s="1473" t="s">
        <v>140</v>
      </c>
      <c r="G105" s="1473" t="s">
        <v>140</v>
      </c>
      <c r="H105" s="1462">
        <v>0</v>
      </c>
      <c r="I105" s="1462">
        <v>0</v>
      </c>
      <c r="J105" s="1462" t="s">
        <v>140</v>
      </c>
      <c r="K105" s="1479" t="s">
        <v>140</v>
      </c>
      <c r="L105" s="2040"/>
      <c r="N105" s="2040"/>
      <c r="O105" s="2040"/>
    </row>
    <row r="106" spans="1:15" ht="26.4">
      <c r="A106" s="1463" t="s">
        <v>77</v>
      </c>
      <c r="B106" s="1469" t="s">
        <v>78</v>
      </c>
      <c r="C106" s="1461">
        <v>0</v>
      </c>
      <c r="D106" s="1475">
        <v>0</v>
      </c>
      <c r="E106" s="1461">
        <v>0</v>
      </c>
      <c r="F106" s="1473" t="s">
        <v>140</v>
      </c>
      <c r="G106" s="1473" t="s">
        <v>140</v>
      </c>
      <c r="H106" s="1462">
        <v>0</v>
      </c>
      <c r="I106" s="1462">
        <v>0</v>
      </c>
      <c r="J106" s="1462" t="s">
        <v>140</v>
      </c>
      <c r="K106" s="1479" t="s">
        <v>140</v>
      </c>
      <c r="L106" s="2040"/>
      <c r="N106" s="2040"/>
      <c r="O106" s="2040"/>
    </row>
    <row r="107" spans="1:15" ht="26.4">
      <c r="A107" s="1463" t="s">
        <v>79</v>
      </c>
      <c r="B107" s="1469" t="s">
        <v>80</v>
      </c>
      <c r="C107" s="1461">
        <v>0</v>
      </c>
      <c r="D107" s="1475">
        <v>0</v>
      </c>
      <c r="E107" s="1461">
        <v>0</v>
      </c>
      <c r="F107" s="1473" t="s">
        <v>140</v>
      </c>
      <c r="G107" s="1473" t="s">
        <v>140</v>
      </c>
      <c r="H107" s="1462">
        <v>0</v>
      </c>
      <c r="I107" s="1462">
        <v>0</v>
      </c>
      <c r="J107" s="1462" t="s">
        <v>140</v>
      </c>
      <c r="K107" s="1479" t="s">
        <v>140</v>
      </c>
      <c r="L107" s="2040"/>
      <c r="N107" s="2040"/>
      <c r="O107" s="2040"/>
    </row>
    <row r="108" spans="1:15" ht="39.6">
      <c r="A108" s="1463" t="s">
        <v>81</v>
      </c>
      <c r="B108" s="1469" t="s">
        <v>82</v>
      </c>
      <c r="C108" s="1461">
        <v>0</v>
      </c>
      <c r="D108" s="1475">
        <v>0</v>
      </c>
      <c r="E108" s="1461">
        <v>0</v>
      </c>
      <c r="F108" s="1473" t="s">
        <v>140</v>
      </c>
      <c r="G108" s="1473" t="s">
        <v>140</v>
      </c>
      <c r="H108" s="1462">
        <v>0</v>
      </c>
      <c r="I108" s="1462">
        <v>0</v>
      </c>
      <c r="J108" s="1462" t="s">
        <v>140</v>
      </c>
      <c r="K108" s="1479" t="s">
        <v>140</v>
      </c>
      <c r="L108" s="2040"/>
      <c r="N108" s="2040"/>
      <c r="O108" s="2040"/>
    </row>
    <row r="109" spans="1:15">
      <c r="A109" s="1464" t="s">
        <v>83</v>
      </c>
      <c r="B109" s="1470" t="s">
        <v>84</v>
      </c>
      <c r="C109" s="1465">
        <v>0</v>
      </c>
      <c r="D109" s="1476">
        <v>0</v>
      </c>
      <c r="E109" s="1465">
        <v>0</v>
      </c>
      <c r="F109" s="1472" t="s">
        <v>140</v>
      </c>
      <c r="G109" s="1472" t="s">
        <v>140</v>
      </c>
      <c r="H109" s="1466">
        <v>0</v>
      </c>
      <c r="I109" s="1466">
        <v>0</v>
      </c>
      <c r="J109" s="1466" t="s">
        <v>140</v>
      </c>
      <c r="K109" s="1480" t="s">
        <v>140</v>
      </c>
      <c r="L109" s="2040"/>
      <c r="N109" s="2040"/>
      <c r="O109" s="2040"/>
    </row>
    <row r="111" spans="1:15">
      <c r="A111" s="181" t="s">
        <v>1125</v>
      </c>
    </row>
  </sheetData>
  <mergeCells count="7">
    <mergeCell ref="A3:A5"/>
    <mergeCell ref="B3:B5"/>
    <mergeCell ref="D3:G3"/>
    <mergeCell ref="H3:J3"/>
    <mergeCell ref="H5:I5"/>
    <mergeCell ref="J5:K5"/>
    <mergeCell ref="C5:E5"/>
  </mergeCells>
  <pageMargins left="0.70866141732283472" right="0.70866141732283472" top="0.55118110236220474" bottom="0.55118110236220474" header="0.31496062992125984" footer="0.31496062992125984"/>
  <pageSetup paperSize="9" scale="95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7DD4-4A61-4D20-AD77-CE8C4EFCF24C}">
  <dimension ref="A1:J44"/>
  <sheetViews>
    <sheetView workbookViewId="0"/>
  </sheetViews>
  <sheetFormatPr defaultRowHeight="14.4"/>
  <cols>
    <col min="1" max="1" width="5.33203125" customWidth="1"/>
    <col min="2" max="2" width="21.33203125" customWidth="1"/>
    <col min="3" max="10" width="14.6640625" customWidth="1"/>
  </cols>
  <sheetData>
    <row r="1" spans="1:10">
      <c r="A1" s="472" t="s">
        <v>606</v>
      </c>
      <c r="B1" s="327"/>
      <c r="C1" s="327"/>
      <c r="D1" s="327"/>
      <c r="E1" s="327"/>
      <c r="F1" s="327"/>
      <c r="G1" s="327"/>
      <c r="H1" s="327"/>
      <c r="I1" s="327"/>
      <c r="J1" s="327"/>
    </row>
    <row r="3" spans="1:10">
      <c r="A3" s="2117" t="s">
        <v>0</v>
      </c>
      <c r="B3" s="2119" t="s">
        <v>1</v>
      </c>
      <c r="C3" s="2301" t="s">
        <v>161</v>
      </c>
      <c r="D3" s="2169" t="s">
        <v>92</v>
      </c>
      <c r="E3" s="2169"/>
      <c r="F3" s="2169"/>
      <c r="G3" s="2169"/>
      <c r="H3" s="2169"/>
      <c r="I3" s="2169"/>
      <c r="J3" s="2302"/>
    </row>
    <row r="4" spans="1:10">
      <c r="A4" s="2118"/>
      <c r="B4" s="2120"/>
      <c r="C4" s="2175"/>
      <c r="D4" s="2303" t="s">
        <v>144</v>
      </c>
      <c r="E4" s="2176" t="s">
        <v>597</v>
      </c>
      <c r="F4" s="2174"/>
      <c r="G4" s="2174"/>
      <c r="H4" s="2175"/>
      <c r="I4" s="2304" t="s">
        <v>145</v>
      </c>
      <c r="J4" s="897" t="s">
        <v>597</v>
      </c>
    </row>
    <row r="5" spans="1:10">
      <c r="A5" s="2118"/>
      <c r="B5" s="2120"/>
      <c r="C5" s="2175"/>
      <c r="D5" s="2303"/>
      <c r="E5" s="2299" t="s">
        <v>598</v>
      </c>
      <c r="F5" s="2303" t="s">
        <v>599</v>
      </c>
      <c r="G5" s="2303" t="s">
        <v>600</v>
      </c>
      <c r="H5" s="2299" t="s">
        <v>601</v>
      </c>
      <c r="I5" s="2304"/>
      <c r="J5" s="2120" t="s">
        <v>602</v>
      </c>
    </row>
    <row r="6" spans="1:10" ht="37.200000000000003" customHeight="1">
      <c r="A6" s="2118"/>
      <c r="B6" s="2120"/>
      <c r="C6" s="2175"/>
      <c r="D6" s="2303"/>
      <c r="E6" s="2300"/>
      <c r="F6" s="2303"/>
      <c r="G6" s="2303"/>
      <c r="H6" s="2300"/>
      <c r="I6" s="2304"/>
      <c r="J6" s="2120"/>
    </row>
    <row r="7" spans="1:10">
      <c r="A7" s="2118"/>
      <c r="B7" s="2120"/>
      <c r="C7" s="2174" t="s">
        <v>97</v>
      </c>
      <c r="D7" s="2174"/>
      <c r="E7" s="2174"/>
      <c r="F7" s="2174"/>
      <c r="G7" s="2174"/>
      <c r="H7" s="2174"/>
      <c r="I7" s="2174"/>
      <c r="J7" s="2177"/>
    </row>
    <row r="8" spans="1:10">
      <c r="A8" s="982" t="s">
        <v>10</v>
      </c>
      <c r="B8" s="380" t="s">
        <v>11</v>
      </c>
      <c r="C8" s="982" t="s">
        <v>12</v>
      </c>
      <c r="D8" s="379" t="s">
        <v>13</v>
      </c>
      <c r="E8" s="983" t="s">
        <v>14</v>
      </c>
      <c r="F8" s="379" t="s">
        <v>15</v>
      </c>
      <c r="G8" s="983" t="s">
        <v>16</v>
      </c>
      <c r="H8" s="379" t="s">
        <v>17</v>
      </c>
      <c r="I8" s="379" t="s">
        <v>98</v>
      </c>
      <c r="J8" s="984" t="s">
        <v>159</v>
      </c>
    </row>
    <row r="9" spans="1:10">
      <c r="A9" s="1828"/>
      <c r="B9" s="1829" t="s">
        <v>585</v>
      </c>
      <c r="C9" s="1832">
        <v>140364460726.85999</v>
      </c>
      <c r="D9" s="1833">
        <v>123725099460.24001</v>
      </c>
      <c r="E9" s="1833">
        <v>52840010465.190002</v>
      </c>
      <c r="F9" s="1833">
        <v>18434028029.029999</v>
      </c>
      <c r="G9" s="1833">
        <v>6938203086.6400003</v>
      </c>
      <c r="H9" s="1833">
        <v>334343886.39999998</v>
      </c>
      <c r="I9" s="1833">
        <v>16639361266.620001</v>
      </c>
      <c r="J9" s="1838">
        <v>1669654251.53</v>
      </c>
    </row>
    <row r="10" spans="1:10">
      <c r="A10" s="1826" t="s">
        <v>19</v>
      </c>
      <c r="B10" s="1830" t="s">
        <v>20</v>
      </c>
      <c r="C10" s="1834">
        <v>43600143.75</v>
      </c>
      <c r="D10" s="1835">
        <v>25406299.399999999</v>
      </c>
      <c r="E10" s="1835">
        <v>1866246.22</v>
      </c>
      <c r="F10" s="1835">
        <v>523869.7</v>
      </c>
      <c r="G10" s="1835">
        <v>25646.29</v>
      </c>
      <c r="H10" s="1835">
        <v>0</v>
      </c>
      <c r="I10" s="1835">
        <v>18193844.350000001</v>
      </c>
      <c r="J10" s="1839">
        <v>6345547.5800000001</v>
      </c>
    </row>
    <row r="11" spans="1:10">
      <c r="A11" s="1826" t="s">
        <v>21</v>
      </c>
      <c r="B11" s="1830" t="s">
        <v>22</v>
      </c>
      <c r="C11" s="1834">
        <v>32733245.760000002</v>
      </c>
      <c r="D11" s="1835">
        <v>29434248.079999998</v>
      </c>
      <c r="E11" s="1835">
        <v>9851183.4900000002</v>
      </c>
      <c r="F11" s="1835">
        <v>1287</v>
      </c>
      <c r="G11" s="1835">
        <v>237087.75</v>
      </c>
      <c r="H11" s="1835">
        <v>0</v>
      </c>
      <c r="I11" s="1835">
        <v>3298997.68</v>
      </c>
      <c r="J11" s="1839">
        <v>0</v>
      </c>
    </row>
    <row r="12" spans="1:10">
      <c r="A12" s="1826" t="s">
        <v>23</v>
      </c>
      <c r="B12" s="1830" t="s">
        <v>24</v>
      </c>
      <c r="C12" s="1834">
        <v>6022.35</v>
      </c>
      <c r="D12" s="1835">
        <v>6022.35</v>
      </c>
      <c r="E12" s="1835">
        <v>0</v>
      </c>
      <c r="F12" s="1835">
        <v>0</v>
      </c>
      <c r="G12" s="1835">
        <v>0</v>
      </c>
      <c r="H12" s="1835">
        <v>0</v>
      </c>
      <c r="I12" s="1835">
        <v>0</v>
      </c>
      <c r="J12" s="1839">
        <v>0</v>
      </c>
    </row>
    <row r="13" spans="1:10">
      <c r="A13" s="1826" t="s">
        <v>25</v>
      </c>
      <c r="B13" s="1830" t="s">
        <v>26</v>
      </c>
      <c r="C13" s="1834">
        <v>619642.29</v>
      </c>
      <c r="D13" s="1835">
        <v>619642.29</v>
      </c>
      <c r="E13" s="1835">
        <v>556950.91</v>
      </c>
      <c r="F13" s="1835">
        <v>0</v>
      </c>
      <c r="G13" s="1835">
        <v>180.29</v>
      </c>
      <c r="H13" s="1835">
        <v>0</v>
      </c>
      <c r="I13" s="1835">
        <v>0</v>
      </c>
      <c r="J13" s="1839">
        <v>0</v>
      </c>
    </row>
    <row r="14" spans="1:10">
      <c r="A14" s="1826" t="s">
        <v>27</v>
      </c>
      <c r="B14" s="1830" t="s">
        <v>28</v>
      </c>
      <c r="C14" s="1834">
        <v>39506611.530000001</v>
      </c>
      <c r="D14" s="1835">
        <v>37836609.890000001</v>
      </c>
      <c r="E14" s="1835">
        <v>11206981.24</v>
      </c>
      <c r="F14" s="1835">
        <v>4692.57</v>
      </c>
      <c r="G14" s="1835">
        <v>17106.71</v>
      </c>
      <c r="H14" s="1835">
        <v>340941.69</v>
      </c>
      <c r="I14" s="1835">
        <v>1670001.64</v>
      </c>
      <c r="J14" s="1839">
        <v>0</v>
      </c>
    </row>
    <row r="15" spans="1:10" ht="26.4">
      <c r="A15" s="1826" t="s">
        <v>29</v>
      </c>
      <c r="B15" s="1830" t="s">
        <v>30</v>
      </c>
      <c r="C15" s="1834">
        <v>105264131.11</v>
      </c>
      <c r="D15" s="1835">
        <v>38419726.359999999</v>
      </c>
      <c r="E15" s="1835">
        <v>535397.75</v>
      </c>
      <c r="F15" s="1835">
        <v>0</v>
      </c>
      <c r="G15" s="1835">
        <v>0</v>
      </c>
      <c r="H15" s="1835">
        <v>231667.02</v>
      </c>
      <c r="I15" s="1835">
        <v>66844404.75</v>
      </c>
      <c r="J15" s="1839">
        <v>0</v>
      </c>
    </row>
    <row r="16" spans="1:10">
      <c r="A16" s="1826" t="s">
        <v>31</v>
      </c>
      <c r="B16" s="1830" t="s">
        <v>32</v>
      </c>
      <c r="C16" s="1834">
        <v>7078723.5899999999</v>
      </c>
      <c r="D16" s="1835">
        <v>5901133.6299999999</v>
      </c>
      <c r="E16" s="1835">
        <v>408584.56</v>
      </c>
      <c r="F16" s="1835">
        <v>0</v>
      </c>
      <c r="G16" s="1835">
        <v>23876.68</v>
      </c>
      <c r="H16" s="1835">
        <v>0</v>
      </c>
      <c r="I16" s="1835">
        <v>1177589.96</v>
      </c>
      <c r="J16" s="1839">
        <v>0</v>
      </c>
    </row>
    <row r="17" spans="1:10">
      <c r="A17" s="1826" t="s">
        <v>33</v>
      </c>
      <c r="B17" s="1830" t="s">
        <v>34</v>
      </c>
      <c r="C17" s="1834">
        <v>0</v>
      </c>
      <c r="D17" s="1835">
        <v>0</v>
      </c>
      <c r="E17" s="1835">
        <v>0</v>
      </c>
      <c r="F17" s="1835">
        <v>0</v>
      </c>
      <c r="G17" s="1835">
        <v>0</v>
      </c>
      <c r="H17" s="1835">
        <v>0</v>
      </c>
      <c r="I17" s="1835">
        <v>0</v>
      </c>
      <c r="J17" s="1839">
        <v>0</v>
      </c>
    </row>
    <row r="18" spans="1:10">
      <c r="A18" s="1826" t="s">
        <v>35</v>
      </c>
      <c r="B18" s="1830" t="s">
        <v>36</v>
      </c>
      <c r="C18" s="1834">
        <v>22738363123.959999</v>
      </c>
      <c r="D18" s="1835">
        <v>15182871039.540001</v>
      </c>
      <c r="E18" s="1835">
        <v>345941279.38</v>
      </c>
      <c r="F18" s="1835">
        <v>1081371647.27</v>
      </c>
      <c r="G18" s="1835">
        <v>2793132.82</v>
      </c>
      <c r="H18" s="1835">
        <v>5329516.24</v>
      </c>
      <c r="I18" s="1835">
        <v>7555492084.4200001</v>
      </c>
      <c r="J18" s="1839">
        <v>1137274637.6800001</v>
      </c>
    </row>
    <row r="19" spans="1:10">
      <c r="A19" s="1826" t="s">
        <v>37</v>
      </c>
      <c r="B19" s="1830" t="s">
        <v>38</v>
      </c>
      <c r="C19" s="1834">
        <v>66264585.950000003</v>
      </c>
      <c r="D19" s="1835">
        <v>59605503.950000003</v>
      </c>
      <c r="E19" s="1835">
        <v>12127189.689999999</v>
      </c>
      <c r="F19" s="1835">
        <v>4277959.4400000004</v>
      </c>
      <c r="G19" s="1835">
        <v>45042.81</v>
      </c>
      <c r="H19" s="1835">
        <v>341908.19</v>
      </c>
      <c r="I19" s="1835">
        <v>6659082</v>
      </c>
      <c r="J19" s="1839">
        <v>379902.98</v>
      </c>
    </row>
    <row r="20" spans="1:10">
      <c r="A20" s="1826" t="s">
        <v>39</v>
      </c>
      <c r="B20" s="1830" t="s">
        <v>40</v>
      </c>
      <c r="C20" s="1834">
        <v>6162492132.4399996</v>
      </c>
      <c r="D20" s="1835">
        <v>4307094530.5200005</v>
      </c>
      <c r="E20" s="1835">
        <v>704472182.34000003</v>
      </c>
      <c r="F20" s="1835">
        <v>125091566.26000001</v>
      </c>
      <c r="G20" s="1835">
        <v>7674959.9199999999</v>
      </c>
      <c r="H20" s="1835">
        <v>151347.15</v>
      </c>
      <c r="I20" s="1835">
        <v>1855397601.9200001</v>
      </c>
      <c r="J20" s="1839">
        <v>139218927.56</v>
      </c>
    </row>
    <row r="21" spans="1:10">
      <c r="A21" s="1826" t="s">
        <v>41</v>
      </c>
      <c r="B21" s="1830" t="s">
        <v>42</v>
      </c>
      <c r="C21" s="1834">
        <v>960641885.13</v>
      </c>
      <c r="D21" s="1835">
        <v>709462697.24000001</v>
      </c>
      <c r="E21" s="1835">
        <v>371621095.75</v>
      </c>
      <c r="F21" s="1835">
        <v>15176928.52</v>
      </c>
      <c r="G21" s="1835">
        <v>1605956.27</v>
      </c>
      <c r="H21" s="1835">
        <v>3274792.84</v>
      </c>
      <c r="I21" s="1835">
        <v>251179187.88999999</v>
      </c>
      <c r="J21" s="1839">
        <v>86159898.829999998</v>
      </c>
    </row>
    <row r="22" spans="1:10">
      <c r="A22" s="1826" t="s">
        <v>43</v>
      </c>
      <c r="B22" s="1830" t="s">
        <v>44</v>
      </c>
      <c r="C22" s="1834">
        <v>14194916.800000001</v>
      </c>
      <c r="D22" s="1835">
        <v>5453869.3799999999</v>
      </c>
      <c r="E22" s="1835">
        <v>0</v>
      </c>
      <c r="F22" s="1835">
        <v>0</v>
      </c>
      <c r="G22" s="1835">
        <v>0</v>
      </c>
      <c r="H22" s="1835">
        <v>203458.28</v>
      </c>
      <c r="I22" s="1835">
        <v>8741047.4199999999</v>
      </c>
      <c r="J22" s="1839">
        <v>2464559</v>
      </c>
    </row>
    <row r="23" spans="1:10">
      <c r="A23" s="1826" t="s">
        <v>45</v>
      </c>
      <c r="B23" s="1830" t="s">
        <v>46</v>
      </c>
      <c r="C23" s="1834">
        <v>32844048.800000001</v>
      </c>
      <c r="D23" s="1835">
        <v>27016265.829999998</v>
      </c>
      <c r="E23" s="1835">
        <v>2252355.98</v>
      </c>
      <c r="F23" s="1835">
        <v>6267696.3099999996</v>
      </c>
      <c r="G23" s="1835">
        <v>5553281.71</v>
      </c>
      <c r="H23" s="1835">
        <v>6206430.7199999997</v>
      </c>
      <c r="I23" s="1835">
        <v>5827782.9699999997</v>
      </c>
      <c r="J23" s="1839">
        <v>78606.320000000007</v>
      </c>
    </row>
    <row r="24" spans="1:10">
      <c r="A24" s="1826" t="s">
        <v>47</v>
      </c>
      <c r="B24" s="1830" t="s">
        <v>48</v>
      </c>
      <c r="C24" s="1834">
        <v>9518242453.4099998</v>
      </c>
      <c r="D24" s="1835">
        <v>9253119175.5200005</v>
      </c>
      <c r="E24" s="1835">
        <v>6841794311.9799995</v>
      </c>
      <c r="F24" s="1835">
        <v>40220364.880000003</v>
      </c>
      <c r="G24" s="1835">
        <v>105025689.95999999</v>
      </c>
      <c r="H24" s="1835">
        <v>23405671.739999998</v>
      </c>
      <c r="I24" s="1835">
        <v>265123277.88999999</v>
      </c>
      <c r="J24" s="1839">
        <v>19227404.739999998</v>
      </c>
    </row>
    <row r="25" spans="1:10" ht="39.6">
      <c r="A25" s="1826" t="s">
        <v>49</v>
      </c>
      <c r="B25" s="1830" t="s">
        <v>50</v>
      </c>
      <c r="C25" s="1834">
        <v>167507043.66999999</v>
      </c>
      <c r="D25" s="1835">
        <v>167507043.66999999</v>
      </c>
      <c r="E25" s="1835">
        <v>52139330.549999997</v>
      </c>
      <c r="F25" s="1835">
        <v>0</v>
      </c>
      <c r="G25" s="1835">
        <v>94620596.430000007</v>
      </c>
      <c r="H25" s="1835">
        <v>0</v>
      </c>
      <c r="I25" s="1835">
        <v>0</v>
      </c>
      <c r="J25" s="1839">
        <v>0</v>
      </c>
    </row>
    <row r="26" spans="1:10">
      <c r="A26" s="1826" t="s">
        <v>51</v>
      </c>
      <c r="B26" s="1830" t="s">
        <v>52</v>
      </c>
      <c r="C26" s="1834">
        <v>10110316.49</v>
      </c>
      <c r="D26" s="1835">
        <v>9453064.5299999993</v>
      </c>
      <c r="E26" s="1835">
        <v>6799460.25</v>
      </c>
      <c r="F26" s="1835">
        <v>5600</v>
      </c>
      <c r="G26" s="1835">
        <v>335186.90000000002</v>
      </c>
      <c r="H26" s="1835">
        <v>0</v>
      </c>
      <c r="I26" s="1835">
        <v>657251.96</v>
      </c>
      <c r="J26" s="1839">
        <v>0</v>
      </c>
    </row>
    <row r="27" spans="1:10" ht="26.4">
      <c r="A27" s="1826" t="s">
        <v>53</v>
      </c>
      <c r="B27" s="1830" t="s">
        <v>54</v>
      </c>
      <c r="C27" s="1834">
        <v>0</v>
      </c>
      <c r="D27" s="1835">
        <v>0</v>
      </c>
      <c r="E27" s="1835">
        <v>0</v>
      </c>
      <c r="F27" s="1835">
        <v>0</v>
      </c>
      <c r="G27" s="1835">
        <v>0</v>
      </c>
      <c r="H27" s="1835">
        <v>0</v>
      </c>
      <c r="I27" s="1835">
        <v>0</v>
      </c>
      <c r="J27" s="1839">
        <v>0</v>
      </c>
    </row>
    <row r="28" spans="1:10" ht="26.4">
      <c r="A28" s="1826" t="s">
        <v>55</v>
      </c>
      <c r="B28" s="1830" t="s">
        <v>56</v>
      </c>
      <c r="C28" s="1834">
        <v>3264451661.3000002</v>
      </c>
      <c r="D28" s="1835">
        <v>3053242040.3299999</v>
      </c>
      <c r="E28" s="1835">
        <v>2424612548.1799998</v>
      </c>
      <c r="F28" s="1835">
        <v>19205713.210000001</v>
      </c>
      <c r="G28" s="1835">
        <v>120064116.76000001</v>
      </c>
      <c r="H28" s="1835">
        <v>466065.8</v>
      </c>
      <c r="I28" s="1835">
        <v>211209620.97</v>
      </c>
      <c r="J28" s="1839">
        <v>2915592.5</v>
      </c>
    </row>
    <row r="29" spans="1:10">
      <c r="A29" s="1826" t="s">
        <v>57</v>
      </c>
      <c r="B29" s="1830" t="s">
        <v>58</v>
      </c>
      <c r="C29" s="1834">
        <v>32187528.199999999</v>
      </c>
      <c r="D29" s="1835">
        <v>32187528.199999999</v>
      </c>
      <c r="E29" s="1835">
        <v>2033146.15</v>
      </c>
      <c r="F29" s="1835">
        <v>15931774.27</v>
      </c>
      <c r="G29" s="1835">
        <v>0</v>
      </c>
      <c r="H29" s="1835">
        <v>0</v>
      </c>
      <c r="I29" s="1835">
        <v>0</v>
      </c>
      <c r="J29" s="1839">
        <v>0</v>
      </c>
    </row>
    <row r="30" spans="1:10" ht="66">
      <c r="A30" s="1826" t="s">
        <v>59</v>
      </c>
      <c r="B30" s="1830" t="s">
        <v>60</v>
      </c>
      <c r="C30" s="1834">
        <v>532396</v>
      </c>
      <c r="D30" s="1835">
        <v>532396</v>
      </c>
      <c r="E30" s="1835">
        <v>0</v>
      </c>
      <c r="F30" s="1835">
        <v>0</v>
      </c>
      <c r="G30" s="1835">
        <v>0</v>
      </c>
      <c r="H30" s="1835">
        <v>0</v>
      </c>
      <c r="I30" s="1835">
        <v>0</v>
      </c>
      <c r="J30" s="1839">
        <v>0</v>
      </c>
    </row>
    <row r="31" spans="1:10">
      <c r="A31" s="1826" t="s">
        <v>61</v>
      </c>
      <c r="B31" s="1830" t="s">
        <v>62</v>
      </c>
      <c r="C31" s="1834">
        <v>3054313076.71</v>
      </c>
      <c r="D31" s="1835">
        <v>3054313076.71</v>
      </c>
      <c r="E31" s="1835">
        <v>0</v>
      </c>
      <c r="F31" s="1835">
        <v>0</v>
      </c>
      <c r="G31" s="1835">
        <v>0</v>
      </c>
      <c r="H31" s="1835">
        <v>0</v>
      </c>
      <c r="I31" s="1835">
        <v>0</v>
      </c>
      <c r="J31" s="1839">
        <v>0</v>
      </c>
    </row>
    <row r="32" spans="1:10">
      <c r="A32" s="1826" t="s">
        <v>63</v>
      </c>
      <c r="B32" s="1830" t="s">
        <v>64</v>
      </c>
      <c r="C32" s="1834">
        <v>3025371848.9400001</v>
      </c>
      <c r="D32" s="1835">
        <v>2993528698</v>
      </c>
      <c r="E32" s="1835">
        <v>0</v>
      </c>
      <c r="F32" s="1835">
        <v>238.33</v>
      </c>
      <c r="G32" s="1835">
        <v>10770.05</v>
      </c>
      <c r="H32" s="1835">
        <v>0</v>
      </c>
      <c r="I32" s="1835">
        <v>31843150.940000001</v>
      </c>
      <c r="J32" s="1839">
        <v>0</v>
      </c>
    </row>
    <row r="33" spans="1:10">
      <c r="A33" s="1826" t="s">
        <v>65</v>
      </c>
      <c r="B33" s="1830" t="s">
        <v>66</v>
      </c>
      <c r="C33" s="1834">
        <v>50677721005.529999</v>
      </c>
      <c r="D33" s="1835">
        <v>49035608596.010002</v>
      </c>
      <c r="E33" s="1835">
        <v>32301418998.919998</v>
      </c>
      <c r="F33" s="1835">
        <v>10546396417.049999</v>
      </c>
      <c r="G33" s="1835">
        <v>100395073.12</v>
      </c>
      <c r="H33" s="1835">
        <v>220740071.21000001</v>
      </c>
      <c r="I33" s="1835">
        <v>1642112409.52</v>
      </c>
      <c r="J33" s="1839">
        <v>127134268.84999999</v>
      </c>
    </row>
    <row r="34" spans="1:10">
      <c r="A34" s="1826" t="s">
        <v>67</v>
      </c>
      <c r="B34" s="1830" t="s">
        <v>68</v>
      </c>
      <c r="C34" s="1834">
        <v>1226174110.4400001</v>
      </c>
      <c r="D34" s="1835">
        <v>794851369.75</v>
      </c>
      <c r="E34" s="1835">
        <v>220743217.5</v>
      </c>
      <c r="F34" s="1835">
        <v>364018075.25</v>
      </c>
      <c r="G34" s="1835">
        <v>2062610.48</v>
      </c>
      <c r="H34" s="1835">
        <v>732238.44</v>
      </c>
      <c r="I34" s="1835">
        <v>431322740.69</v>
      </c>
      <c r="J34" s="1839">
        <v>1372440.55</v>
      </c>
    </row>
    <row r="35" spans="1:10">
      <c r="A35" s="1826" t="s">
        <v>69</v>
      </c>
      <c r="B35" s="1830" t="s">
        <v>70</v>
      </c>
      <c r="C35" s="1834">
        <v>8215691481.7399998</v>
      </c>
      <c r="D35" s="1835">
        <v>7991282507.6099997</v>
      </c>
      <c r="E35" s="1835">
        <v>3345276569.8499999</v>
      </c>
      <c r="F35" s="1835">
        <v>869557198.54999995</v>
      </c>
      <c r="G35" s="1835">
        <v>1848454626.4400001</v>
      </c>
      <c r="H35" s="1835">
        <v>22315768.699999999</v>
      </c>
      <c r="I35" s="1835">
        <v>224408974.13</v>
      </c>
      <c r="J35" s="1839">
        <v>702089.22</v>
      </c>
    </row>
    <row r="36" spans="1:10" ht="26.4">
      <c r="A36" s="1826" t="s">
        <v>71</v>
      </c>
      <c r="B36" s="1830" t="s">
        <v>72</v>
      </c>
      <c r="C36" s="1834">
        <v>1159618114.77</v>
      </c>
      <c r="D36" s="1835">
        <v>1120626217.1900001</v>
      </c>
      <c r="E36" s="1835">
        <v>495262944.24000001</v>
      </c>
      <c r="F36" s="1835">
        <v>232541451.44999999</v>
      </c>
      <c r="G36" s="1835">
        <v>189951299.75999999</v>
      </c>
      <c r="H36" s="1835">
        <v>16503002.800000001</v>
      </c>
      <c r="I36" s="1835">
        <v>38991897.579999998</v>
      </c>
      <c r="J36" s="1839">
        <v>1763477.89</v>
      </c>
    </row>
    <row r="37" spans="1:10" ht="26.4">
      <c r="A37" s="1826" t="s">
        <v>73</v>
      </c>
      <c r="B37" s="1830" t="s">
        <v>74</v>
      </c>
      <c r="C37" s="1834">
        <v>3013087006.4699998</v>
      </c>
      <c r="D37" s="1835">
        <v>2932515499.8499999</v>
      </c>
      <c r="E37" s="1835">
        <v>1822612558.9200001</v>
      </c>
      <c r="F37" s="1835">
        <v>640649042.79999995</v>
      </c>
      <c r="G37" s="1835">
        <v>66576798.329999998</v>
      </c>
      <c r="H37" s="1835">
        <v>3167620.3</v>
      </c>
      <c r="I37" s="1835">
        <v>80571506.620000005</v>
      </c>
      <c r="J37" s="1839">
        <v>1761698.03</v>
      </c>
    </row>
    <row r="38" spans="1:10">
      <c r="A38" s="1826" t="s">
        <v>75</v>
      </c>
      <c r="B38" s="1830" t="s">
        <v>76</v>
      </c>
      <c r="C38" s="1834">
        <v>7985423064.8299999</v>
      </c>
      <c r="D38" s="1835">
        <v>7898125040.2200003</v>
      </c>
      <c r="E38" s="1835">
        <v>2404072476.3800001</v>
      </c>
      <c r="F38" s="1835">
        <v>475857985.89999998</v>
      </c>
      <c r="G38" s="1835">
        <v>4326029421.7200003</v>
      </c>
      <c r="H38" s="1835">
        <v>10630159.939999999</v>
      </c>
      <c r="I38" s="1835">
        <v>87298024.609999999</v>
      </c>
      <c r="J38" s="1839">
        <v>32210537.16</v>
      </c>
    </row>
    <row r="39" spans="1:10" ht="26.4">
      <c r="A39" s="1826" t="s">
        <v>77</v>
      </c>
      <c r="B39" s="1830" t="s">
        <v>78</v>
      </c>
      <c r="C39" s="1834">
        <v>10274370892.639999</v>
      </c>
      <c r="D39" s="1835">
        <v>8992754126.5100002</v>
      </c>
      <c r="E39" s="1835">
        <v>740178789.54999995</v>
      </c>
      <c r="F39" s="1835">
        <v>87162293.870000005</v>
      </c>
      <c r="G39" s="1835">
        <v>5836007.3600000003</v>
      </c>
      <c r="H39" s="1835">
        <v>17137882</v>
      </c>
      <c r="I39" s="1835">
        <v>1281616766.1300001</v>
      </c>
      <c r="J39" s="1839">
        <v>61210366.149999999</v>
      </c>
    </row>
    <row r="40" spans="1:10" ht="26.4">
      <c r="A40" s="1826" t="s">
        <v>79</v>
      </c>
      <c r="B40" s="1830" t="s">
        <v>80</v>
      </c>
      <c r="C40" s="1834">
        <v>4403144982.5299997</v>
      </c>
      <c r="D40" s="1835">
        <v>3489490759.5100002</v>
      </c>
      <c r="E40" s="1835">
        <v>22154326.18</v>
      </c>
      <c r="F40" s="1835">
        <v>3319073694.2800002</v>
      </c>
      <c r="G40" s="1835">
        <v>15214045.66</v>
      </c>
      <c r="H40" s="1835">
        <v>2365958.84</v>
      </c>
      <c r="I40" s="1835">
        <v>913654223.01999998</v>
      </c>
      <c r="J40" s="1839">
        <v>37924460.170000002</v>
      </c>
    </row>
    <row r="41" spans="1:10" ht="39.6">
      <c r="A41" s="1826" t="s">
        <v>81</v>
      </c>
      <c r="B41" s="1830" t="s">
        <v>82</v>
      </c>
      <c r="C41" s="1834">
        <v>295509425.72000003</v>
      </c>
      <c r="D41" s="1835">
        <v>214851349.74000001</v>
      </c>
      <c r="E41" s="1835">
        <v>72790356.069999993</v>
      </c>
      <c r="F41" s="1835">
        <v>277000</v>
      </c>
      <c r="G41" s="1835">
        <v>733841.14</v>
      </c>
      <c r="H41" s="1835">
        <v>66343.25</v>
      </c>
      <c r="I41" s="1835">
        <v>80658075.980000004</v>
      </c>
      <c r="J41" s="1839">
        <v>7192683.9000000004</v>
      </c>
    </row>
    <row r="42" spans="1:10">
      <c r="A42" s="1827" t="s">
        <v>83</v>
      </c>
      <c r="B42" s="1831" t="s">
        <v>84</v>
      </c>
      <c r="C42" s="1836">
        <v>3837395104.0100002</v>
      </c>
      <c r="D42" s="1837">
        <v>2261983382.4299998</v>
      </c>
      <c r="E42" s="1837">
        <v>627281983.15999997</v>
      </c>
      <c r="F42" s="1837">
        <v>590415532.12</v>
      </c>
      <c r="G42" s="1837">
        <v>44916731.280000001</v>
      </c>
      <c r="H42" s="1837">
        <v>733041.25</v>
      </c>
      <c r="I42" s="1837">
        <v>1575411721.5799999</v>
      </c>
      <c r="J42" s="1840">
        <v>4317152.42</v>
      </c>
    </row>
    <row r="44" spans="1:10">
      <c r="A44" s="328" t="s">
        <v>1124</v>
      </c>
      <c r="B44" s="327"/>
      <c r="C44" s="327"/>
      <c r="D44" s="327"/>
      <c r="E44" s="327"/>
      <c r="F44" s="327"/>
      <c r="G44" s="327"/>
      <c r="H44" s="327"/>
      <c r="I44" s="327"/>
      <c r="J44" s="327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70866141732283472" top="0.74803149606299213" bottom="0.55118110236220474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8174-0FED-4AFF-8BA2-6369E09DABD4}">
  <dimension ref="A1:I26"/>
  <sheetViews>
    <sheetView workbookViewId="0">
      <selection activeCell="E16" sqref="E16"/>
    </sheetView>
  </sheetViews>
  <sheetFormatPr defaultColWidth="9.109375" defaultRowHeight="13.8"/>
  <cols>
    <col min="1" max="1" width="5.33203125" style="468" customWidth="1"/>
    <col min="2" max="2" width="16.6640625" style="468" customWidth="1"/>
    <col min="3" max="4" width="10.6640625" style="468" bestFit="1" customWidth="1"/>
    <col min="5" max="5" width="10.33203125" style="468" bestFit="1" customWidth="1"/>
    <col min="6" max="6" width="10.6640625" style="468" bestFit="1" customWidth="1"/>
    <col min="7" max="7" width="7.44140625" style="468" bestFit="1" customWidth="1"/>
    <col min="8" max="8" width="7.5546875" style="468" bestFit="1" customWidth="1"/>
    <col min="9" max="9" width="11.33203125" style="468" customWidth="1"/>
    <col min="10" max="16384" width="9.109375" style="468"/>
  </cols>
  <sheetData>
    <row r="1" spans="1:9" ht="43.95" customHeight="1">
      <c r="A1" s="2158" t="s">
        <v>793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180"/>
      <c r="B7" s="1179" t="s">
        <v>99</v>
      </c>
      <c r="C7" s="1176">
        <v>303525224.18000001</v>
      </c>
      <c r="D7" s="1174">
        <v>341749425.88</v>
      </c>
      <c r="E7" s="1174">
        <v>37232670.57</v>
      </c>
      <c r="F7" s="1174">
        <v>304516755.31</v>
      </c>
      <c r="G7" s="1175">
        <v>100</v>
      </c>
      <c r="H7" s="1175">
        <v>112.6</v>
      </c>
      <c r="I7" s="1183">
        <v>9.1</v>
      </c>
    </row>
    <row r="8" spans="1:9">
      <c r="A8" s="1170" t="s">
        <v>100</v>
      </c>
      <c r="B8" s="1181" t="s">
        <v>101</v>
      </c>
      <c r="C8" s="1177">
        <v>24450910.420000002</v>
      </c>
      <c r="D8" s="1168">
        <v>30349707.23</v>
      </c>
      <c r="E8" s="1168">
        <v>1048331.5</v>
      </c>
      <c r="F8" s="1168">
        <v>29301375.73</v>
      </c>
      <c r="G8" s="1169">
        <v>8.9</v>
      </c>
      <c r="H8" s="1169">
        <v>124.1</v>
      </c>
      <c r="I8" s="1184">
        <v>10.5</v>
      </c>
    </row>
    <row r="9" spans="1:9">
      <c r="A9" s="1170" t="s">
        <v>102</v>
      </c>
      <c r="B9" s="1181" t="s">
        <v>103</v>
      </c>
      <c r="C9" s="1177">
        <v>20171740.170000002</v>
      </c>
      <c r="D9" s="1168">
        <v>26324128.640000001</v>
      </c>
      <c r="E9" s="1168">
        <v>9743665.0600000005</v>
      </c>
      <c r="F9" s="1168">
        <v>16580463.58</v>
      </c>
      <c r="G9" s="1169">
        <v>7.7</v>
      </c>
      <c r="H9" s="1169">
        <v>130.5</v>
      </c>
      <c r="I9" s="1184">
        <v>13.2</v>
      </c>
    </row>
    <row r="10" spans="1:9">
      <c r="A10" s="1170" t="s">
        <v>104</v>
      </c>
      <c r="B10" s="1181" t="s">
        <v>105</v>
      </c>
      <c r="C10" s="1177">
        <v>17567362.460000001</v>
      </c>
      <c r="D10" s="1168">
        <v>18788446.949999999</v>
      </c>
      <c r="E10" s="1168">
        <v>1058081.3999999999</v>
      </c>
      <c r="F10" s="1168">
        <v>17730365.550000001</v>
      </c>
      <c r="G10" s="1169">
        <v>5.5</v>
      </c>
      <c r="H10" s="1169">
        <v>107</v>
      </c>
      <c r="I10" s="1184">
        <v>9.3000000000000007</v>
      </c>
    </row>
    <row r="11" spans="1:9">
      <c r="A11" s="1170" t="s">
        <v>106</v>
      </c>
      <c r="B11" s="1181" t="s">
        <v>107</v>
      </c>
      <c r="C11" s="1177">
        <v>8572251.2699999996</v>
      </c>
      <c r="D11" s="1168">
        <v>10251518.189999999</v>
      </c>
      <c r="E11" s="1168">
        <v>1480932.37</v>
      </c>
      <c r="F11" s="1168">
        <v>8770585.8200000003</v>
      </c>
      <c r="G11" s="1169">
        <v>3</v>
      </c>
      <c r="H11" s="1169">
        <v>119.6</v>
      </c>
      <c r="I11" s="1184">
        <v>10.5</v>
      </c>
    </row>
    <row r="12" spans="1:9">
      <c r="A12" s="1170" t="s">
        <v>108</v>
      </c>
      <c r="B12" s="1181" t="s">
        <v>109</v>
      </c>
      <c r="C12" s="1177">
        <v>14739654.449999999</v>
      </c>
      <c r="D12" s="1168">
        <v>16397676.279999999</v>
      </c>
      <c r="E12" s="1168">
        <v>1124984.42</v>
      </c>
      <c r="F12" s="1168">
        <v>15272691.859999999</v>
      </c>
      <c r="G12" s="1169">
        <v>4.8</v>
      </c>
      <c r="H12" s="1169">
        <v>111.2</v>
      </c>
      <c r="I12" s="1184">
        <v>6.9</v>
      </c>
    </row>
    <row r="13" spans="1:9">
      <c r="A13" s="1170" t="s">
        <v>110</v>
      </c>
      <c r="B13" s="1181" t="s">
        <v>111</v>
      </c>
      <c r="C13" s="1177">
        <v>31286507.25</v>
      </c>
      <c r="D13" s="1168">
        <v>30138205.68</v>
      </c>
      <c r="E13" s="1168">
        <v>1480598.31</v>
      </c>
      <c r="F13" s="1168">
        <v>28657607.370000001</v>
      </c>
      <c r="G13" s="1169">
        <v>8.8000000000000007</v>
      </c>
      <c r="H13" s="1169">
        <v>96.3</v>
      </c>
      <c r="I13" s="1184">
        <v>8.8000000000000007</v>
      </c>
    </row>
    <row r="14" spans="1:9">
      <c r="A14" s="1170" t="s">
        <v>112</v>
      </c>
      <c r="B14" s="1181" t="s">
        <v>113</v>
      </c>
      <c r="C14" s="1177">
        <v>43660779.689999998</v>
      </c>
      <c r="D14" s="1168">
        <v>53971505.539999999</v>
      </c>
      <c r="E14" s="1168">
        <v>4789566.0599999996</v>
      </c>
      <c r="F14" s="1168">
        <v>49181939.479999997</v>
      </c>
      <c r="G14" s="1169">
        <v>15.8</v>
      </c>
      <c r="H14" s="1169">
        <v>123.6</v>
      </c>
      <c r="I14" s="1184">
        <v>9.8000000000000007</v>
      </c>
    </row>
    <row r="15" spans="1:9">
      <c r="A15" s="1170" t="s">
        <v>114</v>
      </c>
      <c r="B15" s="1181" t="s">
        <v>115</v>
      </c>
      <c r="C15" s="1177">
        <v>6867763.9000000004</v>
      </c>
      <c r="D15" s="1168">
        <v>14059912.59</v>
      </c>
      <c r="E15" s="1168">
        <v>7339693.3700000001</v>
      </c>
      <c r="F15" s="1168">
        <v>6720219.2199999997</v>
      </c>
      <c r="G15" s="1169">
        <v>4.0999999999999996</v>
      </c>
      <c r="H15" s="1169">
        <v>204.7</v>
      </c>
      <c r="I15" s="1184">
        <v>15</v>
      </c>
    </row>
    <row r="16" spans="1:9">
      <c r="A16" s="1170" t="s">
        <v>116</v>
      </c>
      <c r="B16" s="1181" t="s">
        <v>117</v>
      </c>
      <c r="C16" s="1177">
        <v>17750225.719999999</v>
      </c>
      <c r="D16" s="1168">
        <v>15398403.359999999</v>
      </c>
      <c r="E16" s="1168">
        <v>1296382.72</v>
      </c>
      <c r="F16" s="1168">
        <v>14102020.639999999</v>
      </c>
      <c r="G16" s="1169">
        <v>4.5</v>
      </c>
      <c r="H16" s="1169">
        <v>86.8</v>
      </c>
      <c r="I16" s="1184">
        <v>7.4</v>
      </c>
    </row>
    <row r="17" spans="1:9">
      <c r="A17" s="1170" t="s">
        <v>118</v>
      </c>
      <c r="B17" s="1181" t="s">
        <v>119</v>
      </c>
      <c r="C17" s="1177">
        <v>13701280.310000001</v>
      </c>
      <c r="D17" s="1168">
        <v>11976740.01</v>
      </c>
      <c r="E17" s="1168">
        <v>889566.99</v>
      </c>
      <c r="F17" s="1168">
        <v>11087173.02</v>
      </c>
      <c r="G17" s="1169">
        <v>3.5</v>
      </c>
      <c r="H17" s="1169">
        <v>87.4</v>
      </c>
      <c r="I17" s="1184">
        <v>10.5</v>
      </c>
    </row>
    <row r="18" spans="1:9">
      <c r="A18" s="1170" t="s">
        <v>120</v>
      </c>
      <c r="B18" s="1181" t="s">
        <v>121</v>
      </c>
      <c r="C18" s="1177">
        <v>20336437.34</v>
      </c>
      <c r="D18" s="1168">
        <v>19566227.57</v>
      </c>
      <c r="E18" s="1168">
        <v>575849.93999999994</v>
      </c>
      <c r="F18" s="1168">
        <v>18990377.629999999</v>
      </c>
      <c r="G18" s="1169">
        <v>5.7</v>
      </c>
      <c r="H18" s="1169">
        <v>96.2</v>
      </c>
      <c r="I18" s="1184">
        <v>8.3000000000000007</v>
      </c>
    </row>
    <row r="19" spans="1:9">
      <c r="A19" s="1170" t="s">
        <v>122</v>
      </c>
      <c r="B19" s="1181" t="s">
        <v>123</v>
      </c>
      <c r="C19" s="1177">
        <v>27077877.52</v>
      </c>
      <c r="D19" s="1168">
        <v>32301339.989999998</v>
      </c>
      <c r="E19" s="1168">
        <v>3066542.31</v>
      </c>
      <c r="F19" s="1168">
        <v>29234797.68</v>
      </c>
      <c r="G19" s="1169">
        <v>9.5</v>
      </c>
      <c r="H19" s="1169">
        <v>119.3</v>
      </c>
      <c r="I19" s="1184">
        <v>7.5</v>
      </c>
    </row>
    <row r="20" spans="1:9">
      <c r="A20" s="1170" t="s">
        <v>124</v>
      </c>
      <c r="B20" s="1181" t="s">
        <v>125</v>
      </c>
      <c r="C20" s="1177">
        <v>8589164.3900000006</v>
      </c>
      <c r="D20" s="1168">
        <v>8125140</v>
      </c>
      <c r="E20" s="1168">
        <v>652356.97</v>
      </c>
      <c r="F20" s="1168">
        <v>7472783.0300000003</v>
      </c>
      <c r="G20" s="1169">
        <v>2.4</v>
      </c>
      <c r="H20" s="1169">
        <v>94.6</v>
      </c>
      <c r="I20" s="1184">
        <v>7</v>
      </c>
    </row>
    <row r="21" spans="1:9">
      <c r="A21" s="1170" t="s">
        <v>126</v>
      </c>
      <c r="B21" s="1181" t="s">
        <v>127</v>
      </c>
      <c r="C21" s="1177">
        <v>13121547.01</v>
      </c>
      <c r="D21" s="1168">
        <v>14524169.98</v>
      </c>
      <c r="E21" s="1168">
        <v>545274.43999999994</v>
      </c>
      <c r="F21" s="1168">
        <v>13978895.540000001</v>
      </c>
      <c r="G21" s="1169">
        <v>4.2</v>
      </c>
      <c r="H21" s="1169">
        <v>110.7</v>
      </c>
      <c r="I21" s="1184">
        <v>10.7</v>
      </c>
    </row>
    <row r="22" spans="1:9">
      <c r="A22" s="1170" t="s">
        <v>128</v>
      </c>
      <c r="B22" s="1181" t="s">
        <v>129</v>
      </c>
      <c r="C22" s="1177">
        <v>20021360.98</v>
      </c>
      <c r="D22" s="1168">
        <v>24812539.940000001</v>
      </c>
      <c r="E22" s="1168">
        <v>548198.49</v>
      </c>
      <c r="F22" s="1168">
        <v>24264341.450000003</v>
      </c>
      <c r="G22" s="1169">
        <v>7.3</v>
      </c>
      <c r="H22" s="1169">
        <v>123.9</v>
      </c>
      <c r="I22" s="1184">
        <v>7.1</v>
      </c>
    </row>
    <row r="23" spans="1:9">
      <c r="A23" s="1171" t="s">
        <v>130</v>
      </c>
      <c r="B23" s="1182" t="s">
        <v>131</v>
      </c>
      <c r="C23" s="1178">
        <v>15610361.300000001</v>
      </c>
      <c r="D23" s="1172">
        <v>14763763.93</v>
      </c>
      <c r="E23" s="1172">
        <v>1592646.22</v>
      </c>
      <c r="F23" s="1172">
        <v>13171117.709999999</v>
      </c>
      <c r="G23" s="1173">
        <v>4.3</v>
      </c>
      <c r="H23" s="1173">
        <v>94.6</v>
      </c>
      <c r="I23" s="1185">
        <v>9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E6CB-8703-429A-A79C-152585889D1D}">
  <dimension ref="A1:M77"/>
  <sheetViews>
    <sheetView workbookViewId="0">
      <selection activeCell="E16" sqref="E16"/>
    </sheetView>
  </sheetViews>
  <sheetFormatPr defaultRowHeight="14.4"/>
  <cols>
    <col min="1" max="1" width="5.5546875" customWidth="1"/>
    <col min="2" max="2" width="5.44140625" customWidth="1"/>
    <col min="3" max="3" width="18.109375" customWidth="1"/>
    <col min="4" max="4" width="13.44140625" bestFit="1" customWidth="1"/>
    <col min="5" max="5" width="14.33203125" customWidth="1"/>
    <col min="6" max="6" width="11.6640625" bestFit="1" customWidth="1"/>
    <col min="7" max="7" width="12.6640625" customWidth="1"/>
    <col min="8" max="8" width="10.44140625" customWidth="1"/>
    <col min="9" max="9" width="10.6640625" bestFit="1" customWidth="1"/>
    <col min="10" max="10" width="10.6640625" customWidth="1"/>
    <col min="11" max="11" width="8.109375" customWidth="1"/>
    <col min="12" max="12" width="7.88671875" customWidth="1"/>
    <col min="13" max="13" width="8.33203125" customWidth="1"/>
  </cols>
  <sheetData>
    <row r="1" spans="1:13">
      <c r="A1" s="472" t="s">
        <v>1117</v>
      </c>
      <c r="B1" s="369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3" spans="1:13">
      <c r="A3" s="2117" t="s">
        <v>91</v>
      </c>
      <c r="B3" s="2189" t="s">
        <v>191</v>
      </c>
      <c r="C3" s="2119" t="s">
        <v>192</v>
      </c>
      <c r="D3" s="2305" t="s">
        <v>610</v>
      </c>
      <c r="E3" s="2305" t="s">
        <v>611</v>
      </c>
      <c r="F3" s="2169" t="s">
        <v>92</v>
      </c>
      <c r="G3" s="2169"/>
      <c r="H3" s="2169"/>
      <c r="I3" s="2169"/>
      <c r="J3" s="2309"/>
      <c r="K3" s="2117" t="s">
        <v>608</v>
      </c>
      <c r="L3" s="2169"/>
      <c r="M3" s="2302"/>
    </row>
    <row r="4" spans="1:13">
      <c r="A4" s="2118"/>
      <c r="B4" s="2360"/>
      <c r="C4" s="2120"/>
      <c r="D4" s="2306"/>
      <c r="E4" s="2306"/>
      <c r="F4" s="2303" t="s">
        <v>144</v>
      </c>
      <c r="G4" s="2304" t="s">
        <v>597</v>
      </c>
      <c r="H4" s="2304"/>
      <c r="I4" s="2304" t="s">
        <v>145</v>
      </c>
      <c r="J4" s="373" t="s">
        <v>597</v>
      </c>
      <c r="K4" s="2118"/>
      <c r="L4" s="2304"/>
      <c r="M4" s="2308"/>
    </row>
    <row r="5" spans="1:13" ht="25.95" customHeight="1">
      <c r="A5" s="2118"/>
      <c r="B5" s="2360"/>
      <c r="C5" s="2120"/>
      <c r="D5" s="2306"/>
      <c r="E5" s="2306"/>
      <c r="F5" s="2303"/>
      <c r="G5" s="2303" t="s">
        <v>598</v>
      </c>
      <c r="H5" s="2303" t="s">
        <v>612</v>
      </c>
      <c r="I5" s="2304"/>
      <c r="J5" s="2307" t="s">
        <v>613</v>
      </c>
      <c r="K5" s="2118"/>
      <c r="L5" s="2304"/>
      <c r="M5" s="2308"/>
    </row>
    <row r="6" spans="1:13">
      <c r="A6" s="2118"/>
      <c r="B6" s="2360"/>
      <c r="C6" s="2120"/>
      <c r="D6" s="2306"/>
      <c r="E6" s="2306"/>
      <c r="F6" s="2303"/>
      <c r="G6" s="2303"/>
      <c r="H6" s="2303"/>
      <c r="I6" s="2304"/>
      <c r="J6" s="2307"/>
      <c r="K6" s="370" t="s">
        <v>7</v>
      </c>
      <c r="L6" s="372" t="s">
        <v>614</v>
      </c>
      <c r="M6" s="371" t="s">
        <v>615</v>
      </c>
    </row>
    <row r="7" spans="1:13">
      <c r="A7" s="2118"/>
      <c r="B7" s="2190"/>
      <c r="C7" s="2120"/>
      <c r="D7" s="374"/>
      <c r="E7" s="2175" t="s">
        <v>97</v>
      </c>
      <c r="F7" s="2304"/>
      <c r="G7" s="2304"/>
      <c r="H7" s="2304"/>
      <c r="I7" s="2304"/>
      <c r="J7" s="2176"/>
      <c r="K7" s="2118" t="s">
        <v>188</v>
      </c>
      <c r="L7" s="2304"/>
      <c r="M7" s="2308"/>
    </row>
    <row r="8" spans="1:13">
      <c r="A8" s="366" t="s">
        <v>10</v>
      </c>
      <c r="B8" s="351" t="s">
        <v>11</v>
      </c>
      <c r="C8" s="380" t="s">
        <v>12</v>
      </c>
      <c r="D8" s="351" t="s">
        <v>13</v>
      </c>
      <c r="E8" s="379" t="s">
        <v>14</v>
      </c>
      <c r="F8" s="983" t="s">
        <v>15</v>
      </c>
      <c r="G8" s="379" t="s">
        <v>16</v>
      </c>
      <c r="H8" s="983" t="s">
        <v>17</v>
      </c>
      <c r="I8" s="379" t="s">
        <v>98</v>
      </c>
      <c r="J8" s="984" t="s">
        <v>159</v>
      </c>
      <c r="K8" s="366" t="s">
        <v>189</v>
      </c>
      <c r="L8" s="367" t="s">
        <v>193</v>
      </c>
      <c r="M8" s="368" t="s">
        <v>616</v>
      </c>
    </row>
    <row r="9" spans="1:13">
      <c r="A9" s="1933"/>
      <c r="B9" s="1934"/>
      <c r="C9" s="1929" t="s">
        <v>585</v>
      </c>
      <c r="D9" s="1937">
        <v>140364460726.85999</v>
      </c>
      <c r="E9" s="1937">
        <v>9518242453.4099998</v>
      </c>
      <c r="F9" s="1937">
        <v>9253119175.5200005</v>
      </c>
      <c r="G9" s="1937">
        <v>6841794311.9799995</v>
      </c>
      <c r="H9" s="1938">
        <v>23405671.739999998</v>
      </c>
      <c r="I9" s="1938">
        <v>265123277.88999999</v>
      </c>
      <c r="J9" s="1938">
        <v>19227404.739999998</v>
      </c>
      <c r="K9" s="1931">
        <v>6.8</v>
      </c>
      <c r="L9" s="1927">
        <v>97.2</v>
      </c>
      <c r="M9" s="1928">
        <v>71.900000000000006</v>
      </c>
    </row>
    <row r="10" spans="1:13">
      <c r="A10" s="1935">
        <v>2</v>
      </c>
      <c r="B10" s="1936">
        <v>61</v>
      </c>
      <c r="C10" s="1930" t="s">
        <v>500</v>
      </c>
      <c r="D10" s="1939">
        <v>860188873.76999998</v>
      </c>
      <c r="E10" s="1939">
        <v>60270416.060000002</v>
      </c>
      <c r="F10" s="1939">
        <v>58323862.119999997</v>
      </c>
      <c r="G10" s="1939">
        <v>44851564.170000002</v>
      </c>
      <c r="H10" s="1939">
        <v>1114279.3</v>
      </c>
      <c r="I10" s="1939">
        <v>1946553.94</v>
      </c>
      <c r="J10" s="1939">
        <v>719273.52</v>
      </c>
      <c r="K10" s="1932">
        <v>7</v>
      </c>
      <c r="L10" s="1925">
        <v>96.8</v>
      </c>
      <c r="M10" s="1926">
        <v>74.400000000000006</v>
      </c>
    </row>
    <row r="11" spans="1:13">
      <c r="A11" s="1935">
        <v>2</v>
      </c>
      <c r="B11" s="1936">
        <v>62</v>
      </c>
      <c r="C11" s="1930" t="s">
        <v>501</v>
      </c>
      <c r="D11" s="1939">
        <v>912949389.21000004</v>
      </c>
      <c r="E11" s="1939">
        <v>57329285.920000002</v>
      </c>
      <c r="F11" s="1939">
        <v>56468287.740000002</v>
      </c>
      <c r="G11" s="1939">
        <v>44123817.869999997</v>
      </c>
      <c r="H11" s="1939">
        <v>56110</v>
      </c>
      <c r="I11" s="1939">
        <v>860998.18</v>
      </c>
      <c r="J11" s="1939">
        <v>697432.63</v>
      </c>
      <c r="K11" s="1932">
        <v>6.3</v>
      </c>
      <c r="L11" s="1925">
        <v>98.5</v>
      </c>
      <c r="M11" s="1926">
        <v>77</v>
      </c>
    </row>
    <row r="12" spans="1:13">
      <c r="A12" s="1935">
        <v>2</v>
      </c>
      <c r="B12" s="1936">
        <v>64</v>
      </c>
      <c r="C12" s="1930" t="s">
        <v>502</v>
      </c>
      <c r="D12" s="1939">
        <v>7758356399.1499996</v>
      </c>
      <c r="E12" s="1939">
        <v>490481141.94999999</v>
      </c>
      <c r="F12" s="1939">
        <v>475829559.63</v>
      </c>
      <c r="G12" s="1939">
        <v>366857806.12</v>
      </c>
      <c r="H12" s="1939">
        <v>52269.93</v>
      </c>
      <c r="I12" s="1939">
        <v>14651582.32</v>
      </c>
      <c r="J12" s="1939">
        <v>292483.20000000001</v>
      </c>
      <c r="K12" s="1932">
        <v>6.3</v>
      </c>
      <c r="L12" s="1925">
        <v>97</v>
      </c>
      <c r="M12" s="1926">
        <v>74.8</v>
      </c>
    </row>
    <row r="13" spans="1:13">
      <c r="A13" s="1935">
        <v>2</v>
      </c>
      <c r="B13" s="1936">
        <v>65</v>
      </c>
      <c r="C13" s="1930" t="s">
        <v>503</v>
      </c>
      <c r="D13" s="1939">
        <v>1078579138.6500001</v>
      </c>
      <c r="E13" s="1939">
        <v>86945419.019999996</v>
      </c>
      <c r="F13" s="1939">
        <v>84112686.930000007</v>
      </c>
      <c r="G13" s="1939">
        <v>64267726.950000003</v>
      </c>
      <c r="H13" s="1939">
        <v>2884007.1</v>
      </c>
      <c r="I13" s="1939">
        <v>2832732.09</v>
      </c>
      <c r="J13" s="1939">
        <v>147354</v>
      </c>
      <c r="K13" s="1932">
        <v>8.1</v>
      </c>
      <c r="L13" s="1925">
        <v>96.7</v>
      </c>
      <c r="M13" s="1926">
        <v>73.900000000000006</v>
      </c>
    </row>
    <row r="14" spans="1:13">
      <c r="A14" s="1935">
        <v>4</v>
      </c>
      <c r="B14" s="1936">
        <v>61</v>
      </c>
      <c r="C14" s="1930" t="s">
        <v>504</v>
      </c>
      <c r="D14" s="1939">
        <v>3066929787.8800001</v>
      </c>
      <c r="E14" s="1939">
        <v>155118274.88999999</v>
      </c>
      <c r="F14" s="1939">
        <v>152792455.34</v>
      </c>
      <c r="G14" s="1939">
        <v>116519809.7</v>
      </c>
      <c r="H14" s="1939">
        <v>2156165.39</v>
      </c>
      <c r="I14" s="1939">
        <v>2325819.5499999998</v>
      </c>
      <c r="J14" s="1939">
        <v>0</v>
      </c>
      <c r="K14" s="1932">
        <v>5.0999999999999996</v>
      </c>
      <c r="L14" s="1925">
        <v>98.5</v>
      </c>
      <c r="M14" s="1926">
        <v>75.099999999999994</v>
      </c>
    </row>
    <row r="15" spans="1:13">
      <c r="A15" s="1935">
        <v>4</v>
      </c>
      <c r="B15" s="1936">
        <v>62</v>
      </c>
      <c r="C15" s="1930" t="s">
        <v>505</v>
      </c>
      <c r="D15" s="1939">
        <v>1019634216.8</v>
      </c>
      <c r="E15" s="1939">
        <v>64836116.289999999</v>
      </c>
      <c r="F15" s="1939">
        <v>62533507.969999999</v>
      </c>
      <c r="G15" s="1939">
        <v>47358564.380000003</v>
      </c>
      <c r="H15" s="1939">
        <v>0</v>
      </c>
      <c r="I15" s="1939">
        <v>2302608.3199999998</v>
      </c>
      <c r="J15" s="1939">
        <v>0</v>
      </c>
      <c r="K15" s="1932">
        <v>6.4</v>
      </c>
      <c r="L15" s="1925">
        <v>96.4</v>
      </c>
      <c r="M15" s="1926">
        <v>73</v>
      </c>
    </row>
    <row r="16" spans="1:13">
      <c r="A16" s="1935">
        <v>4</v>
      </c>
      <c r="B16" s="1936">
        <v>63</v>
      </c>
      <c r="C16" s="1930" t="s">
        <v>506</v>
      </c>
      <c r="D16" s="1939">
        <v>1945361469.4400001</v>
      </c>
      <c r="E16" s="1939">
        <v>99391558.209999993</v>
      </c>
      <c r="F16" s="1939">
        <v>98476771.579999998</v>
      </c>
      <c r="G16" s="1939">
        <v>75050870.469999999</v>
      </c>
      <c r="H16" s="1939">
        <v>37878.339999999997</v>
      </c>
      <c r="I16" s="1939">
        <v>914786.63</v>
      </c>
      <c r="J16" s="1939">
        <v>0</v>
      </c>
      <c r="K16" s="1932">
        <v>5.0999999999999996</v>
      </c>
      <c r="L16" s="1925">
        <v>99.1</v>
      </c>
      <c r="M16" s="1926">
        <v>75.5</v>
      </c>
    </row>
    <row r="17" spans="1:13">
      <c r="A17" s="1935">
        <v>4</v>
      </c>
      <c r="B17" s="1936">
        <v>64</v>
      </c>
      <c r="C17" s="1930" t="s">
        <v>507</v>
      </c>
      <c r="D17" s="1939">
        <v>1110039587.04</v>
      </c>
      <c r="E17" s="1939">
        <v>63036683.109999999</v>
      </c>
      <c r="F17" s="1939">
        <v>58449531.82</v>
      </c>
      <c r="G17" s="1939">
        <v>44292408.200000003</v>
      </c>
      <c r="H17" s="1939">
        <v>1180195.5</v>
      </c>
      <c r="I17" s="1939">
        <v>4587151.29</v>
      </c>
      <c r="J17" s="1939">
        <v>178288.24</v>
      </c>
      <c r="K17" s="1932">
        <v>5.7</v>
      </c>
      <c r="L17" s="1925">
        <v>92.7</v>
      </c>
      <c r="M17" s="1926">
        <v>70.3</v>
      </c>
    </row>
    <row r="18" spans="1:13">
      <c r="A18" s="1935">
        <v>6</v>
      </c>
      <c r="B18" s="1936">
        <v>61</v>
      </c>
      <c r="C18" s="1930" t="s">
        <v>508</v>
      </c>
      <c r="D18" s="1939">
        <v>569798979.30999994</v>
      </c>
      <c r="E18" s="1939">
        <v>26448999.16</v>
      </c>
      <c r="F18" s="1939">
        <v>26448999.16</v>
      </c>
      <c r="G18" s="1939">
        <v>21058489.91</v>
      </c>
      <c r="H18" s="1939">
        <v>0</v>
      </c>
      <c r="I18" s="1939">
        <v>0</v>
      </c>
      <c r="J18" s="1939">
        <v>0</v>
      </c>
      <c r="K18" s="1932">
        <v>4.5999999999999996</v>
      </c>
      <c r="L18" s="1925">
        <v>100</v>
      </c>
      <c r="M18" s="1926">
        <v>79.599999999999994</v>
      </c>
    </row>
    <row r="19" spans="1:13">
      <c r="A19" s="1935">
        <v>6</v>
      </c>
      <c r="B19" s="1936">
        <v>62</v>
      </c>
      <c r="C19" s="1930" t="s">
        <v>509</v>
      </c>
      <c r="D19" s="1939">
        <v>555892204.34000003</v>
      </c>
      <c r="E19" s="1939">
        <v>26863906.879999999</v>
      </c>
      <c r="F19" s="1939">
        <v>26194321.879999999</v>
      </c>
      <c r="G19" s="1939">
        <v>20612744.23</v>
      </c>
      <c r="H19" s="1939">
        <v>0</v>
      </c>
      <c r="I19" s="1939">
        <v>669585</v>
      </c>
      <c r="J19" s="1939">
        <v>0</v>
      </c>
      <c r="K19" s="1932">
        <v>4.8</v>
      </c>
      <c r="L19" s="1925">
        <v>97.5</v>
      </c>
      <c r="M19" s="1926">
        <v>76.7</v>
      </c>
    </row>
    <row r="20" spans="1:13">
      <c r="A20" s="1935">
        <v>6</v>
      </c>
      <c r="B20" s="1936">
        <v>63</v>
      </c>
      <c r="C20" s="1930" t="s">
        <v>510</v>
      </c>
      <c r="D20" s="1939">
        <v>3443212784.3499999</v>
      </c>
      <c r="E20" s="1939">
        <v>245094372.81</v>
      </c>
      <c r="F20" s="1939">
        <v>243405148.06999999</v>
      </c>
      <c r="G20" s="1939">
        <v>181023425.47999999</v>
      </c>
      <c r="H20" s="1939">
        <v>1472979.79</v>
      </c>
      <c r="I20" s="1939">
        <v>1689224.74</v>
      </c>
      <c r="J20" s="1939">
        <v>0</v>
      </c>
      <c r="K20" s="1932">
        <v>7.1</v>
      </c>
      <c r="L20" s="1925">
        <v>99.3</v>
      </c>
      <c r="M20" s="1926">
        <v>73.900000000000006</v>
      </c>
    </row>
    <row r="21" spans="1:13">
      <c r="A21" s="1935">
        <v>6</v>
      </c>
      <c r="B21" s="1936">
        <v>64</v>
      </c>
      <c r="C21" s="1930" t="s">
        <v>511</v>
      </c>
      <c r="D21" s="1939">
        <v>673587828.09000003</v>
      </c>
      <c r="E21" s="1939">
        <v>31152360.57</v>
      </c>
      <c r="F21" s="1939">
        <v>31065030.57</v>
      </c>
      <c r="G21" s="1939">
        <v>23997813.039999999</v>
      </c>
      <c r="H21" s="1939">
        <v>131312.75</v>
      </c>
      <c r="I21" s="1939">
        <v>87330</v>
      </c>
      <c r="J21" s="1939">
        <v>0</v>
      </c>
      <c r="K21" s="1932">
        <v>4.5999999999999996</v>
      </c>
      <c r="L21" s="1925">
        <v>99.7</v>
      </c>
      <c r="M21" s="1926">
        <v>77</v>
      </c>
    </row>
    <row r="22" spans="1:13">
      <c r="A22" s="1935">
        <v>8</v>
      </c>
      <c r="B22" s="1936">
        <v>61</v>
      </c>
      <c r="C22" s="1930" t="s">
        <v>512</v>
      </c>
      <c r="D22" s="1939">
        <v>1187268849.9200001</v>
      </c>
      <c r="E22" s="1939">
        <v>82122528.230000004</v>
      </c>
      <c r="F22" s="1939">
        <v>80706455.709999993</v>
      </c>
      <c r="G22" s="1939">
        <v>58999751.100000001</v>
      </c>
      <c r="H22" s="1939">
        <v>0</v>
      </c>
      <c r="I22" s="1939">
        <v>1416072.52</v>
      </c>
      <c r="J22" s="1939">
        <v>0</v>
      </c>
      <c r="K22" s="1932">
        <v>6.9</v>
      </c>
      <c r="L22" s="1925">
        <v>98.3</v>
      </c>
      <c r="M22" s="1926">
        <v>71.8</v>
      </c>
    </row>
    <row r="23" spans="1:13">
      <c r="A23" s="1935">
        <v>8</v>
      </c>
      <c r="B23" s="1936">
        <v>62</v>
      </c>
      <c r="C23" s="1930" t="s">
        <v>513</v>
      </c>
      <c r="D23" s="1939">
        <v>1612307902.97</v>
      </c>
      <c r="E23" s="1939">
        <v>118228753.7</v>
      </c>
      <c r="F23" s="1939">
        <v>117030345.59</v>
      </c>
      <c r="G23" s="1939">
        <v>87907052.329999998</v>
      </c>
      <c r="H23" s="1939">
        <v>0</v>
      </c>
      <c r="I23" s="1939">
        <v>1198408.1100000001</v>
      </c>
      <c r="J23" s="1939">
        <v>0</v>
      </c>
      <c r="K23" s="1932">
        <v>7.3</v>
      </c>
      <c r="L23" s="1925">
        <v>99</v>
      </c>
      <c r="M23" s="1926">
        <v>74.400000000000006</v>
      </c>
    </row>
    <row r="24" spans="1:13">
      <c r="A24" s="1935">
        <v>10</v>
      </c>
      <c r="B24" s="1936">
        <v>61</v>
      </c>
      <c r="C24" s="1930" t="s">
        <v>514</v>
      </c>
      <c r="D24" s="1939">
        <v>6929183975.3800001</v>
      </c>
      <c r="E24" s="1939">
        <v>392523939.73000002</v>
      </c>
      <c r="F24" s="1939">
        <v>372997682.5</v>
      </c>
      <c r="G24" s="1939">
        <v>246949603.71000001</v>
      </c>
      <c r="H24" s="1939">
        <v>0</v>
      </c>
      <c r="I24" s="1939">
        <v>19526257.23</v>
      </c>
      <c r="J24" s="1939">
        <v>0</v>
      </c>
      <c r="K24" s="1932">
        <v>5.7</v>
      </c>
      <c r="L24" s="1925">
        <v>95</v>
      </c>
      <c r="M24" s="1926">
        <v>62.9</v>
      </c>
    </row>
    <row r="25" spans="1:13">
      <c r="A25" s="1935">
        <v>10</v>
      </c>
      <c r="B25" s="1936">
        <v>62</v>
      </c>
      <c r="C25" s="1930" t="s">
        <v>515</v>
      </c>
      <c r="D25" s="1939">
        <v>735813821.00999999</v>
      </c>
      <c r="E25" s="1939">
        <v>47481077.899999999</v>
      </c>
      <c r="F25" s="1939">
        <v>47256583.990000002</v>
      </c>
      <c r="G25" s="1939">
        <v>38181279.100000001</v>
      </c>
      <c r="H25" s="1939">
        <v>0</v>
      </c>
      <c r="I25" s="1939">
        <v>224493.91</v>
      </c>
      <c r="J25" s="1939">
        <v>0</v>
      </c>
      <c r="K25" s="1932">
        <v>6.5</v>
      </c>
      <c r="L25" s="1925">
        <v>99.5</v>
      </c>
      <c r="M25" s="1926">
        <v>80.400000000000006</v>
      </c>
    </row>
    <row r="26" spans="1:13">
      <c r="A26" s="1935">
        <v>10</v>
      </c>
      <c r="B26" s="1936">
        <v>63</v>
      </c>
      <c r="C26" s="1930" t="s">
        <v>516</v>
      </c>
      <c r="D26" s="1939">
        <v>463703034.13999999</v>
      </c>
      <c r="E26" s="1939">
        <v>29952360.690000001</v>
      </c>
      <c r="F26" s="1939">
        <v>29583709.440000001</v>
      </c>
      <c r="G26" s="1939">
        <v>23353397.32</v>
      </c>
      <c r="H26" s="1939">
        <v>0</v>
      </c>
      <c r="I26" s="1939">
        <v>368651.25</v>
      </c>
      <c r="J26" s="1939">
        <v>0</v>
      </c>
      <c r="K26" s="1932">
        <v>6.5</v>
      </c>
      <c r="L26" s="1925">
        <v>98.8</v>
      </c>
      <c r="M26" s="1926">
        <v>78</v>
      </c>
    </row>
    <row r="27" spans="1:13">
      <c r="A27" s="1935">
        <v>12</v>
      </c>
      <c r="B27" s="1936">
        <v>61</v>
      </c>
      <c r="C27" s="1930" t="s">
        <v>517</v>
      </c>
      <c r="D27" s="1939">
        <v>9856885128.5799999</v>
      </c>
      <c r="E27" s="1939">
        <v>695189043.82000005</v>
      </c>
      <c r="F27" s="1939">
        <v>677983524.85000002</v>
      </c>
      <c r="G27" s="1939">
        <v>481743964.94</v>
      </c>
      <c r="H27" s="1939">
        <v>2018067.77</v>
      </c>
      <c r="I27" s="1939">
        <v>17205518.969999999</v>
      </c>
      <c r="J27" s="1939">
        <v>0</v>
      </c>
      <c r="K27" s="1932">
        <v>7.1</v>
      </c>
      <c r="L27" s="1925">
        <v>97.5</v>
      </c>
      <c r="M27" s="1926">
        <v>69.3</v>
      </c>
    </row>
    <row r="28" spans="1:13">
      <c r="A28" s="1935">
        <v>12</v>
      </c>
      <c r="B28" s="1936">
        <v>62</v>
      </c>
      <c r="C28" s="1930" t="s">
        <v>518</v>
      </c>
      <c r="D28" s="1939">
        <v>875820935.40999997</v>
      </c>
      <c r="E28" s="1939">
        <v>52419472.609999999</v>
      </c>
      <c r="F28" s="1939">
        <v>51282926.969999999</v>
      </c>
      <c r="G28" s="1939">
        <v>38100151.909999996</v>
      </c>
      <c r="H28" s="1939">
        <v>0</v>
      </c>
      <c r="I28" s="1939">
        <v>1136545.6399999999</v>
      </c>
      <c r="J28" s="1939">
        <v>0</v>
      </c>
      <c r="K28" s="1932">
        <v>6</v>
      </c>
      <c r="L28" s="1925">
        <v>97.8</v>
      </c>
      <c r="M28" s="1926">
        <v>72.7</v>
      </c>
    </row>
    <row r="29" spans="1:13">
      <c r="A29" s="1935">
        <v>12</v>
      </c>
      <c r="B29" s="1936">
        <v>63</v>
      </c>
      <c r="C29" s="1930" t="s">
        <v>519</v>
      </c>
      <c r="D29" s="1939">
        <v>1067127560.54</v>
      </c>
      <c r="E29" s="1939">
        <v>61025451.789999999</v>
      </c>
      <c r="F29" s="1939">
        <v>60891415.259999998</v>
      </c>
      <c r="G29" s="1939">
        <v>47348725.659999996</v>
      </c>
      <c r="H29" s="1939">
        <v>855053.84</v>
      </c>
      <c r="I29" s="1939">
        <v>134036.53</v>
      </c>
      <c r="J29" s="1939">
        <v>61436.78</v>
      </c>
      <c r="K29" s="1932">
        <v>5.7</v>
      </c>
      <c r="L29" s="1925">
        <v>99.8</v>
      </c>
      <c r="M29" s="1926">
        <v>77.599999999999994</v>
      </c>
    </row>
    <row r="30" spans="1:13">
      <c r="A30" s="1935">
        <v>14</v>
      </c>
      <c r="B30" s="1936">
        <v>61</v>
      </c>
      <c r="C30" s="1930" t="s">
        <v>520</v>
      </c>
      <c r="D30" s="1939">
        <v>550670427.96000004</v>
      </c>
      <c r="E30" s="1939">
        <v>32177052.780000001</v>
      </c>
      <c r="F30" s="1939">
        <v>31864825.23</v>
      </c>
      <c r="G30" s="1939">
        <v>25502403.280000001</v>
      </c>
      <c r="H30" s="1939">
        <v>95530.43</v>
      </c>
      <c r="I30" s="1939">
        <v>312227.55</v>
      </c>
      <c r="J30" s="1939">
        <v>124381.91</v>
      </c>
      <c r="K30" s="1932">
        <v>5.8</v>
      </c>
      <c r="L30" s="1925">
        <v>99</v>
      </c>
      <c r="M30" s="1926">
        <v>79.3</v>
      </c>
    </row>
    <row r="31" spans="1:13">
      <c r="A31" s="1935">
        <v>14</v>
      </c>
      <c r="B31" s="1936">
        <v>62</v>
      </c>
      <c r="C31" s="1930" t="s">
        <v>521</v>
      </c>
      <c r="D31" s="1939">
        <v>1550694691.78</v>
      </c>
      <c r="E31" s="1939">
        <v>92975940.25</v>
      </c>
      <c r="F31" s="1939">
        <v>92581683.159999996</v>
      </c>
      <c r="G31" s="1939">
        <v>71166917.069999993</v>
      </c>
      <c r="H31" s="1939">
        <v>24641.360000000001</v>
      </c>
      <c r="I31" s="1939">
        <v>394257.09</v>
      </c>
      <c r="J31" s="1939">
        <v>0</v>
      </c>
      <c r="K31" s="1932">
        <v>6</v>
      </c>
      <c r="L31" s="1925">
        <v>99.6</v>
      </c>
      <c r="M31" s="1926">
        <v>76.5</v>
      </c>
    </row>
    <row r="32" spans="1:13">
      <c r="A32" s="1935">
        <v>14</v>
      </c>
      <c r="B32" s="1936">
        <v>63</v>
      </c>
      <c r="C32" s="1930" t="s">
        <v>522</v>
      </c>
      <c r="D32" s="1939">
        <v>2166502287.4699998</v>
      </c>
      <c r="E32" s="1939">
        <v>122210551.84999999</v>
      </c>
      <c r="F32" s="1939">
        <v>120987033.09999999</v>
      </c>
      <c r="G32" s="1939">
        <v>99331610.319999993</v>
      </c>
      <c r="H32" s="1939">
        <v>0</v>
      </c>
      <c r="I32" s="1939">
        <v>1223518.75</v>
      </c>
      <c r="J32" s="1939">
        <v>94350</v>
      </c>
      <c r="K32" s="1932">
        <v>5.6</v>
      </c>
      <c r="L32" s="1925">
        <v>99</v>
      </c>
      <c r="M32" s="1926">
        <v>81.3</v>
      </c>
    </row>
    <row r="33" spans="1:13">
      <c r="A33" s="1935">
        <v>14</v>
      </c>
      <c r="B33" s="1936">
        <v>64</v>
      </c>
      <c r="C33" s="1930" t="s">
        <v>523</v>
      </c>
      <c r="D33" s="1939">
        <v>800838429.30999994</v>
      </c>
      <c r="E33" s="1939">
        <v>37351178.159999996</v>
      </c>
      <c r="F33" s="1939">
        <v>34156043.490000002</v>
      </c>
      <c r="G33" s="1939">
        <v>26232270.760000002</v>
      </c>
      <c r="H33" s="1939">
        <v>0</v>
      </c>
      <c r="I33" s="1939">
        <v>3195134.67</v>
      </c>
      <c r="J33" s="1939">
        <v>839500</v>
      </c>
      <c r="K33" s="1932">
        <v>4.7</v>
      </c>
      <c r="L33" s="1925">
        <v>91.4</v>
      </c>
      <c r="M33" s="1926">
        <v>70.2</v>
      </c>
    </row>
    <row r="34" spans="1:13">
      <c r="A34" s="1935">
        <v>14</v>
      </c>
      <c r="B34" s="1936">
        <v>65</v>
      </c>
      <c r="C34" s="1930" t="s">
        <v>524</v>
      </c>
      <c r="D34" s="1939">
        <v>27573417937.82</v>
      </c>
      <c r="E34" s="1939">
        <v>2056360414.04</v>
      </c>
      <c r="F34" s="1939">
        <v>2010376361.2</v>
      </c>
      <c r="G34" s="1939">
        <v>1497904691.23</v>
      </c>
      <c r="H34" s="1939">
        <v>1989325.87</v>
      </c>
      <c r="I34" s="1939">
        <v>45984052.840000004</v>
      </c>
      <c r="J34" s="1939">
        <v>0</v>
      </c>
      <c r="K34" s="1932">
        <v>7.5</v>
      </c>
      <c r="L34" s="1925">
        <v>97.8</v>
      </c>
      <c r="M34" s="1926">
        <v>72.8</v>
      </c>
    </row>
    <row r="35" spans="1:13">
      <c r="A35" s="1935">
        <v>16</v>
      </c>
      <c r="B35" s="1936">
        <v>61</v>
      </c>
      <c r="C35" s="1930" t="s">
        <v>525</v>
      </c>
      <c r="D35" s="1939">
        <v>1605302070.24</v>
      </c>
      <c r="E35" s="1939">
        <v>122983140.72</v>
      </c>
      <c r="F35" s="1939">
        <v>120821018.41</v>
      </c>
      <c r="G35" s="1939">
        <v>88772260.180000007</v>
      </c>
      <c r="H35" s="1939">
        <v>59568.14</v>
      </c>
      <c r="I35" s="1939">
        <v>2162122.31</v>
      </c>
      <c r="J35" s="1939">
        <v>0</v>
      </c>
      <c r="K35" s="1932">
        <v>7.7</v>
      </c>
      <c r="L35" s="1925">
        <v>98.2</v>
      </c>
      <c r="M35" s="1926">
        <v>72.2</v>
      </c>
    </row>
    <row r="36" spans="1:13">
      <c r="A36" s="1935">
        <v>18</v>
      </c>
      <c r="B36" s="1936">
        <v>61</v>
      </c>
      <c r="C36" s="1930" t="s">
        <v>526</v>
      </c>
      <c r="D36" s="1939">
        <v>582792033.66999996</v>
      </c>
      <c r="E36" s="1939">
        <v>37898101.399999999</v>
      </c>
      <c r="F36" s="1939">
        <v>30937891.550000001</v>
      </c>
      <c r="G36" s="1939">
        <v>24254177.649999999</v>
      </c>
      <c r="H36" s="1939">
        <v>1533152.93</v>
      </c>
      <c r="I36" s="1939">
        <v>6960209.8499999996</v>
      </c>
      <c r="J36" s="1939">
        <v>5625884.1299999999</v>
      </c>
      <c r="K36" s="1932">
        <v>6.5</v>
      </c>
      <c r="L36" s="1925">
        <v>81.599999999999994</v>
      </c>
      <c r="M36" s="1926">
        <v>64</v>
      </c>
    </row>
    <row r="37" spans="1:13">
      <c r="A37" s="1935">
        <v>18</v>
      </c>
      <c r="B37" s="1936">
        <v>62</v>
      </c>
      <c r="C37" s="1930" t="s">
        <v>527</v>
      </c>
      <c r="D37" s="1939">
        <v>660158825.13</v>
      </c>
      <c r="E37" s="1939">
        <v>42472268.130000003</v>
      </c>
      <c r="F37" s="1939">
        <v>38414462.619999997</v>
      </c>
      <c r="G37" s="1939">
        <v>30558805.73</v>
      </c>
      <c r="H37" s="1939">
        <v>727612.43</v>
      </c>
      <c r="I37" s="1939">
        <v>4057805.51</v>
      </c>
      <c r="J37" s="1939">
        <v>2902169.21</v>
      </c>
      <c r="K37" s="1932">
        <v>6.4</v>
      </c>
      <c r="L37" s="1925">
        <v>90.4</v>
      </c>
      <c r="M37" s="1926">
        <v>72</v>
      </c>
    </row>
    <row r="38" spans="1:13">
      <c r="A38" s="1935">
        <v>18</v>
      </c>
      <c r="B38" s="1936">
        <v>63</v>
      </c>
      <c r="C38" s="1930" t="s">
        <v>528</v>
      </c>
      <c r="D38" s="1939">
        <v>2216104091.6300001</v>
      </c>
      <c r="E38" s="1939">
        <v>147168492.46000001</v>
      </c>
      <c r="F38" s="1939">
        <v>143659655.19</v>
      </c>
      <c r="G38" s="1939">
        <v>102038552.31999999</v>
      </c>
      <c r="H38" s="1939">
        <v>103626.6</v>
      </c>
      <c r="I38" s="1939">
        <v>3508837.27</v>
      </c>
      <c r="J38" s="1939">
        <v>0</v>
      </c>
      <c r="K38" s="1932">
        <v>6.6</v>
      </c>
      <c r="L38" s="1925">
        <v>97.6</v>
      </c>
      <c r="M38" s="1926">
        <v>69.3</v>
      </c>
    </row>
    <row r="39" spans="1:13">
      <c r="A39" s="1935">
        <v>18</v>
      </c>
      <c r="B39" s="1936">
        <v>64</v>
      </c>
      <c r="C39" s="1930" t="s">
        <v>529</v>
      </c>
      <c r="D39" s="1939">
        <v>470876287.02999997</v>
      </c>
      <c r="E39" s="1939">
        <v>31177984.800000001</v>
      </c>
      <c r="F39" s="1939">
        <v>31177984.800000001</v>
      </c>
      <c r="G39" s="1939">
        <v>26199942.969999999</v>
      </c>
      <c r="H39" s="1939">
        <v>0</v>
      </c>
      <c r="I39" s="1939">
        <v>0</v>
      </c>
      <c r="J39" s="1939">
        <v>0</v>
      </c>
      <c r="K39" s="1932">
        <v>6.6</v>
      </c>
      <c r="L39" s="1925">
        <v>100</v>
      </c>
      <c r="M39" s="1926">
        <v>84</v>
      </c>
    </row>
    <row r="40" spans="1:13">
      <c r="A40" s="1935">
        <v>20</v>
      </c>
      <c r="B40" s="1936">
        <v>61</v>
      </c>
      <c r="C40" s="1930" t="s">
        <v>530</v>
      </c>
      <c r="D40" s="1939">
        <v>2898976542.0900002</v>
      </c>
      <c r="E40" s="1939">
        <v>187226143.61000001</v>
      </c>
      <c r="F40" s="1939">
        <v>173869208.84</v>
      </c>
      <c r="G40" s="1939">
        <v>133266620.06999999</v>
      </c>
      <c r="H40" s="1939">
        <v>4750</v>
      </c>
      <c r="I40" s="1939">
        <v>13356934.77</v>
      </c>
      <c r="J40" s="1939">
        <v>0</v>
      </c>
      <c r="K40" s="1932">
        <v>6.5</v>
      </c>
      <c r="L40" s="1925">
        <v>92.9</v>
      </c>
      <c r="M40" s="1926">
        <v>71.2</v>
      </c>
    </row>
    <row r="41" spans="1:13">
      <c r="A41" s="1935">
        <v>20</v>
      </c>
      <c r="B41" s="1936">
        <v>62</v>
      </c>
      <c r="C41" s="1930" t="s">
        <v>531</v>
      </c>
      <c r="D41" s="1939">
        <v>567518126.90999997</v>
      </c>
      <c r="E41" s="1939">
        <v>32829461.73</v>
      </c>
      <c r="F41" s="1939">
        <v>32682646.289999999</v>
      </c>
      <c r="G41" s="1939">
        <v>24917893.18</v>
      </c>
      <c r="H41" s="1939">
        <v>1505488.82</v>
      </c>
      <c r="I41" s="1939">
        <v>146815.44</v>
      </c>
      <c r="J41" s="1939">
        <v>0</v>
      </c>
      <c r="K41" s="1932">
        <v>5.8</v>
      </c>
      <c r="L41" s="1925">
        <v>99.6</v>
      </c>
      <c r="M41" s="1926">
        <v>75.900000000000006</v>
      </c>
    </row>
    <row r="42" spans="1:13">
      <c r="A42" s="1935">
        <v>20</v>
      </c>
      <c r="B42" s="1936">
        <v>63</v>
      </c>
      <c r="C42" s="1930" t="s">
        <v>532</v>
      </c>
      <c r="D42" s="1939">
        <v>729041038.92999995</v>
      </c>
      <c r="E42" s="1939">
        <v>48389167.810000002</v>
      </c>
      <c r="F42" s="1939">
        <v>47881590.119999997</v>
      </c>
      <c r="G42" s="1939">
        <v>37692521.119999997</v>
      </c>
      <c r="H42" s="1939">
        <v>22609.7</v>
      </c>
      <c r="I42" s="1939">
        <v>507577.69</v>
      </c>
      <c r="J42" s="1939">
        <v>0</v>
      </c>
      <c r="K42" s="1932">
        <v>6.6</v>
      </c>
      <c r="L42" s="1925">
        <v>99</v>
      </c>
      <c r="M42" s="1926">
        <v>77.900000000000006</v>
      </c>
    </row>
    <row r="43" spans="1:13">
      <c r="A43" s="1935">
        <v>22</v>
      </c>
      <c r="B43" s="1936">
        <v>61</v>
      </c>
      <c r="C43" s="1930" t="s">
        <v>533</v>
      </c>
      <c r="D43" s="1939">
        <v>5546273599.9399996</v>
      </c>
      <c r="E43" s="1939">
        <v>334118858.31999999</v>
      </c>
      <c r="F43" s="1939">
        <v>316645899.31</v>
      </c>
      <c r="G43" s="1939">
        <v>195275341.47999999</v>
      </c>
      <c r="H43" s="1939">
        <v>409450.02</v>
      </c>
      <c r="I43" s="1939">
        <v>17472959.010000002</v>
      </c>
      <c r="J43" s="1939">
        <v>0</v>
      </c>
      <c r="K43" s="1932">
        <v>6</v>
      </c>
      <c r="L43" s="1925">
        <v>94.8</v>
      </c>
      <c r="M43" s="1926">
        <v>58.4</v>
      </c>
    </row>
    <row r="44" spans="1:13">
      <c r="A44" s="1935">
        <v>22</v>
      </c>
      <c r="B44" s="1936">
        <v>62</v>
      </c>
      <c r="C44" s="1930" t="s">
        <v>534</v>
      </c>
      <c r="D44" s="1939">
        <v>2372667206.3099999</v>
      </c>
      <c r="E44" s="1939">
        <v>162246159.77000001</v>
      </c>
      <c r="F44" s="1939">
        <v>159861822.77000001</v>
      </c>
      <c r="G44" s="1939">
        <v>119458232.13</v>
      </c>
      <c r="H44" s="1939">
        <v>109714.81</v>
      </c>
      <c r="I44" s="1939">
        <v>2384337</v>
      </c>
      <c r="J44" s="1939">
        <v>0</v>
      </c>
      <c r="K44" s="1932">
        <v>6.8</v>
      </c>
      <c r="L44" s="1925">
        <v>98.5</v>
      </c>
      <c r="M44" s="1926">
        <v>73.599999999999994</v>
      </c>
    </row>
    <row r="45" spans="1:13">
      <c r="A45" s="1935">
        <v>22</v>
      </c>
      <c r="B45" s="1936">
        <v>63</v>
      </c>
      <c r="C45" s="1930" t="s">
        <v>535</v>
      </c>
      <c r="D45" s="1939">
        <v>971937904.09000003</v>
      </c>
      <c r="E45" s="1939">
        <v>61153839.75</v>
      </c>
      <c r="F45" s="1939">
        <v>58278165.130000003</v>
      </c>
      <c r="G45" s="1939">
        <v>47228462.950000003</v>
      </c>
      <c r="H45" s="1939">
        <v>87104.41</v>
      </c>
      <c r="I45" s="1939">
        <v>2875674.62</v>
      </c>
      <c r="J45" s="1939">
        <v>487805.7</v>
      </c>
      <c r="K45" s="1932">
        <v>6.3</v>
      </c>
      <c r="L45" s="1925">
        <v>95.3</v>
      </c>
      <c r="M45" s="1926">
        <v>77.2</v>
      </c>
    </row>
    <row r="46" spans="1:13">
      <c r="A46" s="1935">
        <v>22</v>
      </c>
      <c r="B46" s="1936">
        <v>64</v>
      </c>
      <c r="C46" s="1930" t="s">
        <v>536</v>
      </c>
      <c r="D46" s="1939">
        <v>544803376.44000006</v>
      </c>
      <c r="E46" s="1939">
        <v>50817016.789999999</v>
      </c>
      <c r="F46" s="1939">
        <v>44336256.640000001</v>
      </c>
      <c r="G46" s="1939">
        <v>33343604.52</v>
      </c>
      <c r="H46" s="1939">
        <v>34283.599999999999</v>
      </c>
      <c r="I46" s="1939">
        <v>6480760.1500000004</v>
      </c>
      <c r="J46" s="1939">
        <v>1027219.85</v>
      </c>
      <c r="K46" s="1932">
        <v>9.3000000000000007</v>
      </c>
      <c r="L46" s="1925">
        <v>87.2</v>
      </c>
      <c r="M46" s="1926">
        <v>65.599999999999994</v>
      </c>
    </row>
    <row r="47" spans="1:13">
      <c r="A47" s="1935">
        <v>24</v>
      </c>
      <c r="B47" s="1936">
        <v>61</v>
      </c>
      <c r="C47" s="1930" t="s">
        <v>537</v>
      </c>
      <c r="D47" s="1939">
        <v>1884120660.2</v>
      </c>
      <c r="E47" s="1939">
        <v>137265623.28</v>
      </c>
      <c r="F47" s="1939">
        <v>135311847.44</v>
      </c>
      <c r="G47" s="1939">
        <v>101236100.40000001</v>
      </c>
      <c r="H47" s="1939">
        <v>186145.53</v>
      </c>
      <c r="I47" s="1939">
        <v>1953775.84</v>
      </c>
      <c r="J47" s="1939">
        <v>277476.49</v>
      </c>
      <c r="K47" s="1932">
        <v>7.3</v>
      </c>
      <c r="L47" s="1925">
        <v>98.6</v>
      </c>
      <c r="M47" s="1926">
        <v>73.8</v>
      </c>
    </row>
    <row r="48" spans="1:13">
      <c r="A48" s="1935">
        <v>24</v>
      </c>
      <c r="B48" s="1936">
        <v>62</v>
      </c>
      <c r="C48" s="1930" t="s">
        <v>538</v>
      </c>
      <c r="D48" s="1939">
        <v>1260863735.8699999</v>
      </c>
      <c r="E48" s="1939">
        <v>81259377.430000007</v>
      </c>
      <c r="F48" s="1939">
        <v>79540494.510000005</v>
      </c>
      <c r="G48" s="1939">
        <v>59076271.68</v>
      </c>
      <c r="H48" s="1939">
        <v>128976.41</v>
      </c>
      <c r="I48" s="1939">
        <v>1718882.92</v>
      </c>
      <c r="J48" s="1939">
        <v>0</v>
      </c>
      <c r="K48" s="1932">
        <v>6.4</v>
      </c>
      <c r="L48" s="1925">
        <v>97.9</v>
      </c>
      <c r="M48" s="1926">
        <v>72.7</v>
      </c>
    </row>
    <row r="49" spans="1:13">
      <c r="A49" s="1935">
        <v>24</v>
      </c>
      <c r="B49" s="1936">
        <v>63</v>
      </c>
      <c r="C49" s="1930" t="s">
        <v>539</v>
      </c>
      <c r="D49" s="1939">
        <v>1009354624.16</v>
      </c>
      <c r="E49" s="1939">
        <v>71431251.319999993</v>
      </c>
      <c r="F49" s="1939">
        <v>70911368.560000002</v>
      </c>
      <c r="G49" s="1939">
        <v>56220362.090000004</v>
      </c>
      <c r="H49" s="1939">
        <v>0</v>
      </c>
      <c r="I49" s="1939">
        <v>519882.76</v>
      </c>
      <c r="J49" s="1939">
        <v>0</v>
      </c>
      <c r="K49" s="1932">
        <v>7.1</v>
      </c>
      <c r="L49" s="1925">
        <v>99.3</v>
      </c>
      <c r="M49" s="1926">
        <v>78.7</v>
      </c>
    </row>
    <row r="50" spans="1:13">
      <c r="A50" s="1935">
        <v>24</v>
      </c>
      <c r="B50" s="1936">
        <v>64</v>
      </c>
      <c r="C50" s="1930" t="s">
        <v>540</v>
      </c>
      <c r="D50" s="1939">
        <v>2081584567.1500001</v>
      </c>
      <c r="E50" s="1939">
        <v>133498635.63</v>
      </c>
      <c r="F50" s="1939">
        <v>131712744.45999999</v>
      </c>
      <c r="G50" s="1939">
        <v>103724186.95</v>
      </c>
      <c r="H50" s="1939">
        <v>0</v>
      </c>
      <c r="I50" s="1939">
        <v>1785891.17</v>
      </c>
      <c r="J50" s="1939">
        <v>686800</v>
      </c>
      <c r="K50" s="1932">
        <v>6.4</v>
      </c>
      <c r="L50" s="1925">
        <v>98.7</v>
      </c>
      <c r="M50" s="1926">
        <v>77.7</v>
      </c>
    </row>
    <row r="51" spans="1:13">
      <c r="A51" s="1935">
        <v>24</v>
      </c>
      <c r="B51" s="1936">
        <v>65</v>
      </c>
      <c r="C51" s="1930" t="s">
        <v>541</v>
      </c>
      <c r="D51" s="1939">
        <v>1160266267.21</v>
      </c>
      <c r="E51" s="1939">
        <v>131111711.04000001</v>
      </c>
      <c r="F51" s="1939">
        <v>129924531.12</v>
      </c>
      <c r="G51" s="1939">
        <v>87355232.569999993</v>
      </c>
      <c r="H51" s="1939">
        <v>131183.26</v>
      </c>
      <c r="I51" s="1939">
        <v>1187179.92</v>
      </c>
      <c r="J51" s="1939">
        <v>0</v>
      </c>
      <c r="K51" s="1932">
        <v>11.3</v>
      </c>
      <c r="L51" s="1925">
        <v>99.1</v>
      </c>
      <c r="M51" s="1926">
        <v>66.599999999999994</v>
      </c>
    </row>
    <row r="52" spans="1:13">
      <c r="A52" s="1935">
        <v>24</v>
      </c>
      <c r="B52" s="1936">
        <v>66</v>
      </c>
      <c r="C52" s="1930" t="s">
        <v>542</v>
      </c>
      <c r="D52" s="1939">
        <v>1806877228.9300001</v>
      </c>
      <c r="E52" s="1939">
        <v>137782675.40000001</v>
      </c>
      <c r="F52" s="1939">
        <v>132743251.11</v>
      </c>
      <c r="G52" s="1939">
        <v>90519987.870000005</v>
      </c>
      <c r="H52" s="1939">
        <v>128762.7</v>
      </c>
      <c r="I52" s="1939">
        <v>5039424.29</v>
      </c>
      <c r="J52" s="1939">
        <v>0</v>
      </c>
      <c r="K52" s="1932">
        <v>7.6</v>
      </c>
      <c r="L52" s="1925">
        <v>96.3</v>
      </c>
      <c r="M52" s="1926">
        <v>65.7</v>
      </c>
    </row>
    <row r="53" spans="1:13">
      <c r="A53" s="1935">
        <v>24</v>
      </c>
      <c r="B53" s="1936">
        <v>67</v>
      </c>
      <c r="C53" s="1930" t="s">
        <v>543</v>
      </c>
      <c r="D53" s="1939">
        <v>758214798.82000005</v>
      </c>
      <c r="E53" s="1939">
        <v>50695012.82</v>
      </c>
      <c r="F53" s="1939">
        <v>50394989.479999997</v>
      </c>
      <c r="G53" s="1939">
        <v>40269532.670000002</v>
      </c>
      <c r="H53" s="1939">
        <v>246026.13</v>
      </c>
      <c r="I53" s="1939">
        <v>300023.34000000003</v>
      </c>
      <c r="J53" s="1939">
        <v>0</v>
      </c>
      <c r="K53" s="1932">
        <v>6.7</v>
      </c>
      <c r="L53" s="1925">
        <v>99.4</v>
      </c>
      <c r="M53" s="1926">
        <v>79.400000000000006</v>
      </c>
    </row>
    <row r="54" spans="1:13">
      <c r="A54" s="1935">
        <v>24</v>
      </c>
      <c r="B54" s="1936">
        <v>68</v>
      </c>
      <c r="C54" s="1930" t="s">
        <v>544</v>
      </c>
      <c r="D54" s="1939">
        <v>896689789.87</v>
      </c>
      <c r="E54" s="1939">
        <v>91899615.489999995</v>
      </c>
      <c r="F54" s="1939">
        <v>90865056.310000002</v>
      </c>
      <c r="G54" s="1939">
        <v>71438468.650000006</v>
      </c>
      <c r="H54" s="1939">
        <v>0</v>
      </c>
      <c r="I54" s="1939">
        <v>1034559.18</v>
      </c>
      <c r="J54" s="1939">
        <v>0</v>
      </c>
      <c r="K54" s="1932">
        <v>10.199999999999999</v>
      </c>
      <c r="L54" s="1925">
        <v>98.9</v>
      </c>
      <c r="M54" s="1926">
        <v>77.7</v>
      </c>
    </row>
    <row r="55" spans="1:13">
      <c r="A55" s="1935">
        <v>24</v>
      </c>
      <c r="B55" s="1936">
        <v>69</v>
      </c>
      <c r="C55" s="1930" t="s">
        <v>545</v>
      </c>
      <c r="D55" s="1939">
        <v>3457855046.4099998</v>
      </c>
      <c r="E55" s="1939">
        <v>243484684.31</v>
      </c>
      <c r="F55" s="1939">
        <v>231460389.97999999</v>
      </c>
      <c r="G55" s="1939">
        <v>154719718.5</v>
      </c>
      <c r="H55" s="1939">
        <v>11556.49</v>
      </c>
      <c r="I55" s="1939">
        <v>12024294.33</v>
      </c>
      <c r="J55" s="1939">
        <v>0</v>
      </c>
      <c r="K55" s="1932">
        <v>7</v>
      </c>
      <c r="L55" s="1925">
        <v>95.1</v>
      </c>
      <c r="M55" s="1926">
        <v>63.5</v>
      </c>
    </row>
    <row r="56" spans="1:13">
      <c r="A56" s="1935">
        <v>24</v>
      </c>
      <c r="B56" s="1936">
        <v>70</v>
      </c>
      <c r="C56" s="1930" t="s">
        <v>546</v>
      </c>
      <c r="D56" s="1939">
        <v>579849230.94000006</v>
      </c>
      <c r="E56" s="1939">
        <v>42969819.240000002</v>
      </c>
      <c r="F56" s="1939">
        <v>42902171.700000003</v>
      </c>
      <c r="G56" s="1939">
        <v>33510430.719999999</v>
      </c>
      <c r="H56" s="1939">
        <v>0</v>
      </c>
      <c r="I56" s="1939">
        <v>67647.539999999994</v>
      </c>
      <c r="J56" s="1939">
        <v>0</v>
      </c>
      <c r="K56" s="1932">
        <v>7.4</v>
      </c>
      <c r="L56" s="1925">
        <v>99.8</v>
      </c>
      <c r="M56" s="1926">
        <v>78</v>
      </c>
    </row>
    <row r="57" spans="1:13">
      <c r="A57" s="1935">
        <v>24</v>
      </c>
      <c r="B57" s="1936">
        <v>71</v>
      </c>
      <c r="C57" s="1930" t="s">
        <v>547</v>
      </c>
      <c r="D57" s="1939">
        <v>429294854.31999999</v>
      </c>
      <c r="E57" s="1939">
        <v>39205709.909999996</v>
      </c>
      <c r="F57" s="1939">
        <v>38846564.890000001</v>
      </c>
      <c r="G57" s="1939">
        <v>31061943.399999999</v>
      </c>
      <c r="H57" s="1939">
        <v>0</v>
      </c>
      <c r="I57" s="1939">
        <v>359145.02</v>
      </c>
      <c r="J57" s="1939">
        <v>0</v>
      </c>
      <c r="K57" s="1932">
        <v>9.1</v>
      </c>
      <c r="L57" s="1925">
        <v>99.1</v>
      </c>
      <c r="M57" s="1926">
        <v>79.2</v>
      </c>
    </row>
    <row r="58" spans="1:13">
      <c r="A58" s="1935">
        <v>24</v>
      </c>
      <c r="B58" s="1936">
        <v>72</v>
      </c>
      <c r="C58" s="1930" t="s">
        <v>548</v>
      </c>
      <c r="D58" s="1939">
        <v>1156316976.1700001</v>
      </c>
      <c r="E58" s="1939">
        <v>74226727.359999999</v>
      </c>
      <c r="F58" s="1939">
        <v>71815530.170000002</v>
      </c>
      <c r="G58" s="1939">
        <v>57846032.109999999</v>
      </c>
      <c r="H58" s="1939">
        <v>60656.89</v>
      </c>
      <c r="I58" s="1939">
        <v>2411197.19</v>
      </c>
      <c r="J58" s="1939">
        <v>607150.67000000004</v>
      </c>
      <c r="K58" s="1932">
        <v>6.4</v>
      </c>
      <c r="L58" s="1925">
        <v>96.8</v>
      </c>
      <c r="M58" s="1926">
        <v>77.900000000000006</v>
      </c>
    </row>
    <row r="59" spans="1:13">
      <c r="A59" s="1935">
        <v>24</v>
      </c>
      <c r="B59" s="1936">
        <v>73</v>
      </c>
      <c r="C59" s="1930" t="s">
        <v>549</v>
      </c>
      <c r="D59" s="1939">
        <v>1434194232.3800001</v>
      </c>
      <c r="E59" s="1939">
        <v>112633047.53</v>
      </c>
      <c r="F59" s="1939">
        <v>109666770.39</v>
      </c>
      <c r="G59" s="1939">
        <v>89229263.980000004</v>
      </c>
      <c r="H59" s="1939">
        <v>246311.58</v>
      </c>
      <c r="I59" s="1939">
        <v>2966277.14</v>
      </c>
      <c r="J59" s="1939">
        <v>576445.65</v>
      </c>
      <c r="K59" s="1932">
        <v>7.9</v>
      </c>
      <c r="L59" s="1925">
        <v>97.4</v>
      </c>
      <c r="M59" s="1926">
        <v>79.2</v>
      </c>
    </row>
    <row r="60" spans="1:13">
      <c r="A60" s="1935">
        <v>24</v>
      </c>
      <c r="B60" s="1936">
        <v>74</v>
      </c>
      <c r="C60" s="1930" t="s">
        <v>550</v>
      </c>
      <c r="D60" s="1939">
        <v>534534200.86000001</v>
      </c>
      <c r="E60" s="1939">
        <v>50776747.399999999</v>
      </c>
      <c r="F60" s="1939">
        <v>50063496</v>
      </c>
      <c r="G60" s="1939">
        <v>35811653.590000004</v>
      </c>
      <c r="H60" s="1939">
        <v>40854.559999999998</v>
      </c>
      <c r="I60" s="1939">
        <v>713251.4</v>
      </c>
      <c r="J60" s="1939">
        <v>210980</v>
      </c>
      <c r="K60" s="1932">
        <v>9.5</v>
      </c>
      <c r="L60" s="1925">
        <v>98.6</v>
      </c>
      <c r="M60" s="1926">
        <v>70.5</v>
      </c>
    </row>
    <row r="61" spans="1:13">
      <c r="A61" s="1935">
        <v>24</v>
      </c>
      <c r="B61" s="1936">
        <v>75</v>
      </c>
      <c r="C61" s="1930" t="s">
        <v>551</v>
      </c>
      <c r="D61" s="1939">
        <v>1614439953.04</v>
      </c>
      <c r="E61" s="1939">
        <v>104698549.20999999</v>
      </c>
      <c r="F61" s="1939">
        <v>103446362.48999999</v>
      </c>
      <c r="G61" s="1939">
        <v>74220784.810000002</v>
      </c>
      <c r="H61" s="1939">
        <v>0</v>
      </c>
      <c r="I61" s="1939">
        <v>1252186.72</v>
      </c>
      <c r="J61" s="1939">
        <v>0</v>
      </c>
      <c r="K61" s="1932">
        <v>6.5</v>
      </c>
      <c r="L61" s="1925">
        <v>98.8</v>
      </c>
      <c r="M61" s="1926">
        <v>70.900000000000006</v>
      </c>
    </row>
    <row r="62" spans="1:13">
      <c r="A62" s="1935">
        <v>24</v>
      </c>
      <c r="B62" s="1936">
        <v>76</v>
      </c>
      <c r="C62" s="1930" t="s">
        <v>552</v>
      </c>
      <c r="D62" s="1939">
        <v>409883129.75</v>
      </c>
      <c r="E62" s="1939">
        <v>28238650.890000001</v>
      </c>
      <c r="F62" s="1939">
        <v>27910146.140000001</v>
      </c>
      <c r="G62" s="1939">
        <v>21826173.75</v>
      </c>
      <c r="H62" s="1939">
        <v>98664.02</v>
      </c>
      <c r="I62" s="1939">
        <v>328504.75</v>
      </c>
      <c r="J62" s="1939">
        <v>132225</v>
      </c>
      <c r="K62" s="1932">
        <v>6.9</v>
      </c>
      <c r="L62" s="1925">
        <v>98.8</v>
      </c>
      <c r="M62" s="1926">
        <v>77.3</v>
      </c>
    </row>
    <row r="63" spans="1:13">
      <c r="A63" s="1935">
        <v>24</v>
      </c>
      <c r="B63" s="1936">
        <v>77</v>
      </c>
      <c r="C63" s="1930" t="s">
        <v>553</v>
      </c>
      <c r="D63" s="1939">
        <v>1191299624.98</v>
      </c>
      <c r="E63" s="1939">
        <v>85465061.650000006</v>
      </c>
      <c r="F63" s="1939">
        <v>83058873.349999994</v>
      </c>
      <c r="G63" s="1939">
        <v>62017063.369999997</v>
      </c>
      <c r="H63" s="1939">
        <v>0</v>
      </c>
      <c r="I63" s="1939">
        <v>2406188.2999999998</v>
      </c>
      <c r="J63" s="1939">
        <v>439971</v>
      </c>
      <c r="K63" s="1932">
        <v>7.2</v>
      </c>
      <c r="L63" s="1925">
        <v>97.2</v>
      </c>
      <c r="M63" s="1926">
        <v>72.599999999999994</v>
      </c>
    </row>
    <row r="64" spans="1:13">
      <c r="A64" s="1935">
        <v>24</v>
      </c>
      <c r="B64" s="1936">
        <v>78</v>
      </c>
      <c r="C64" s="1930" t="s">
        <v>554</v>
      </c>
      <c r="D64" s="1939">
        <v>1485750954.3299999</v>
      </c>
      <c r="E64" s="1939">
        <v>94032716.159999996</v>
      </c>
      <c r="F64" s="1939">
        <v>92808173.980000004</v>
      </c>
      <c r="G64" s="1939">
        <v>69897824.659999996</v>
      </c>
      <c r="H64" s="1939">
        <v>440810.19</v>
      </c>
      <c r="I64" s="1939">
        <v>1224542.18</v>
      </c>
      <c r="J64" s="1939">
        <v>964010</v>
      </c>
      <c r="K64" s="1932">
        <v>6.3</v>
      </c>
      <c r="L64" s="1925">
        <v>98.7</v>
      </c>
      <c r="M64" s="1926">
        <v>74.3</v>
      </c>
    </row>
    <row r="65" spans="1:13">
      <c r="A65" s="1935">
        <v>24</v>
      </c>
      <c r="B65" s="1936">
        <v>79</v>
      </c>
      <c r="C65" s="1930" t="s">
        <v>555</v>
      </c>
      <c r="D65" s="1939">
        <v>687720533.97000003</v>
      </c>
      <c r="E65" s="1939">
        <v>36440093.25</v>
      </c>
      <c r="F65" s="1939">
        <v>35942018.5</v>
      </c>
      <c r="G65" s="1939">
        <v>25897948.84</v>
      </c>
      <c r="H65" s="1939">
        <v>0</v>
      </c>
      <c r="I65" s="1939">
        <v>498074.75</v>
      </c>
      <c r="J65" s="1939">
        <v>289.2</v>
      </c>
      <c r="K65" s="1932">
        <v>5.3</v>
      </c>
      <c r="L65" s="1925">
        <v>98.6</v>
      </c>
      <c r="M65" s="1926">
        <v>71.099999999999994</v>
      </c>
    </row>
    <row r="66" spans="1:13">
      <c r="A66" s="1935">
        <v>26</v>
      </c>
      <c r="B66" s="1936">
        <v>61</v>
      </c>
      <c r="C66" s="1930" t="s">
        <v>556</v>
      </c>
      <c r="D66" s="1939">
        <v>2049285540.5</v>
      </c>
      <c r="E66" s="1939">
        <v>108583844.23999999</v>
      </c>
      <c r="F66" s="1939">
        <v>107651181.47</v>
      </c>
      <c r="G66" s="1939">
        <v>81312208.780000001</v>
      </c>
      <c r="H66" s="1939">
        <v>507232.73</v>
      </c>
      <c r="I66" s="1939">
        <v>932662.77</v>
      </c>
      <c r="J66" s="1939">
        <v>0</v>
      </c>
      <c r="K66" s="1932">
        <v>5.3</v>
      </c>
      <c r="L66" s="1925">
        <v>99.1</v>
      </c>
      <c r="M66" s="1926">
        <v>74.900000000000006</v>
      </c>
    </row>
    <row r="67" spans="1:13">
      <c r="A67" s="1935">
        <v>28</v>
      </c>
      <c r="B67" s="1936">
        <v>61</v>
      </c>
      <c r="C67" s="1930" t="s">
        <v>557</v>
      </c>
      <c r="D67" s="1939">
        <v>996886968.59000003</v>
      </c>
      <c r="E67" s="1939">
        <v>74023326.840000004</v>
      </c>
      <c r="F67" s="1939">
        <v>73774014.340000004</v>
      </c>
      <c r="G67" s="1939">
        <v>52040274.719999999</v>
      </c>
      <c r="H67" s="1939">
        <v>0</v>
      </c>
      <c r="I67" s="1939">
        <v>249312.5</v>
      </c>
      <c r="J67" s="1939">
        <v>0</v>
      </c>
      <c r="K67" s="1932">
        <v>7.4</v>
      </c>
      <c r="L67" s="1925">
        <v>99.7</v>
      </c>
      <c r="M67" s="1926">
        <v>70.3</v>
      </c>
    </row>
    <row r="68" spans="1:13">
      <c r="A68" s="1935">
        <v>28</v>
      </c>
      <c r="B68" s="1936">
        <v>62</v>
      </c>
      <c r="C68" s="1930" t="s">
        <v>558</v>
      </c>
      <c r="D68" s="1939">
        <v>1774577731.4400001</v>
      </c>
      <c r="E68" s="1939">
        <v>120254386.70999999</v>
      </c>
      <c r="F68" s="1939">
        <v>106779491.25</v>
      </c>
      <c r="G68" s="1939">
        <v>79424310.069999993</v>
      </c>
      <c r="H68" s="1939">
        <v>141046.25</v>
      </c>
      <c r="I68" s="1939">
        <v>13474895.460000001</v>
      </c>
      <c r="J68" s="1939">
        <v>383480.47</v>
      </c>
      <c r="K68" s="1932">
        <v>6.8</v>
      </c>
      <c r="L68" s="1925">
        <v>88.8</v>
      </c>
      <c r="M68" s="1926">
        <v>66</v>
      </c>
    </row>
    <row r="69" spans="1:13">
      <c r="A69" s="1935">
        <v>30</v>
      </c>
      <c r="B69" s="1936">
        <v>61</v>
      </c>
      <c r="C69" s="1930" t="s">
        <v>559</v>
      </c>
      <c r="D69" s="1939">
        <v>1006099234.08</v>
      </c>
      <c r="E69" s="1939">
        <v>73705965.579999998</v>
      </c>
      <c r="F69" s="1939">
        <v>72627498.170000002</v>
      </c>
      <c r="G69" s="1939">
        <v>58990083.409999996</v>
      </c>
      <c r="H69" s="1939">
        <v>4177.08</v>
      </c>
      <c r="I69" s="1939">
        <v>1078467.4099999999</v>
      </c>
      <c r="J69" s="1939">
        <v>102532.8</v>
      </c>
      <c r="K69" s="1932">
        <v>7.3</v>
      </c>
      <c r="L69" s="1925">
        <v>98.5</v>
      </c>
      <c r="M69" s="1926">
        <v>80</v>
      </c>
    </row>
    <row r="70" spans="1:13">
      <c r="A70" s="1935">
        <v>30</v>
      </c>
      <c r="B70" s="1936">
        <v>62</v>
      </c>
      <c r="C70" s="1930" t="s">
        <v>560</v>
      </c>
      <c r="D70" s="1939">
        <v>853554833.66999996</v>
      </c>
      <c r="E70" s="1939">
        <v>53174527.100000001</v>
      </c>
      <c r="F70" s="1939">
        <v>51004655.43</v>
      </c>
      <c r="G70" s="1939">
        <v>40493445.700000003</v>
      </c>
      <c r="H70" s="1939">
        <v>223124.22</v>
      </c>
      <c r="I70" s="1939">
        <v>2169871.67</v>
      </c>
      <c r="J70" s="1939">
        <v>369804.42</v>
      </c>
      <c r="K70" s="1932">
        <v>6.2</v>
      </c>
      <c r="L70" s="1925">
        <v>95.9</v>
      </c>
      <c r="M70" s="1926">
        <v>76.2</v>
      </c>
    </row>
    <row r="71" spans="1:13">
      <c r="A71" s="1935">
        <v>30</v>
      </c>
      <c r="B71" s="1936">
        <v>63</v>
      </c>
      <c r="C71" s="1930" t="s">
        <v>561</v>
      </c>
      <c r="D71" s="1939">
        <v>645104676.91999996</v>
      </c>
      <c r="E71" s="1939">
        <v>45312736.920000002</v>
      </c>
      <c r="F71" s="1939">
        <v>44267834.909999996</v>
      </c>
      <c r="G71" s="1939">
        <v>34445664.719999999</v>
      </c>
      <c r="H71" s="1939">
        <v>59878</v>
      </c>
      <c r="I71" s="1939">
        <v>1044902.01</v>
      </c>
      <c r="J71" s="1939">
        <v>7229.94</v>
      </c>
      <c r="K71" s="1932">
        <v>7</v>
      </c>
      <c r="L71" s="1925">
        <v>97.7</v>
      </c>
      <c r="M71" s="1926">
        <v>76</v>
      </c>
    </row>
    <row r="72" spans="1:13">
      <c r="A72" s="1935">
        <v>30</v>
      </c>
      <c r="B72" s="1936">
        <v>64</v>
      </c>
      <c r="C72" s="1930" t="s">
        <v>562</v>
      </c>
      <c r="D72" s="1939">
        <v>6259118028.0100002</v>
      </c>
      <c r="E72" s="1939">
        <v>470193070.13</v>
      </c>
      <c r="F72" s="1939">
        <v>460425109.68000001</v>
      </c>
      <c r="G72" s="1939">
        <v>331978426.19999999</v>
      </c>
      <c r="H72" s="1939">
        <v>1487762.71</v>
      </c>
      <c r="I72" s="1939">
        <v>9767960.4499999993</v>
      </c>
      <c r="J72" s="1939">
        <v>0</v>
      </c>
      <c r="K72" s="1932">
        <v>7.5</v>
      </c>
      <c r="L72" s="1925">
        <v>97.9</v>
      </c>
      <c r="M72" s="1926">
        <v>70.599999999999994</v>
      </c>
    </row>
    <row r="73" spans="1:13">
      <c r="A73" s="1935">
        <v>32</v>
      </c>
      <c r="B73" s="1936">
        <v>61</v>
      </c>
      <c r="C73" s="1930" t="s">
        <v>563</v>
      </c>
      <c r="D73" s="1939">
        <v>1003391245.64</v>
      </c>
      <c r="E73" s="1939">
        <v>77690469.730000004</v>
      </c>
      <c r="F73" s="1939">
        <v>75687671.799999997</v>
      </c>
      <c r="G73" s="1939">
        <v>54114567.259999998</v>
      </c>
      <c r="H73" s="1939">
        <v>287671.90000000002</v>
      </c>
      <c r="I73" s="1939">
        <v>2002797.93</v>
      </c>
      <c r="J73" s="1939">
        <v>745737.93</v>
      </c>
      <c r="K73" s="1932">
        <v>7.7</v>
      </c>
      <c r="L73" s="1925">
        <v>97.4</v>
      </c>
      <c r="M73" s="1926">
        <v>69.7</v>
      </c>
    </row>
    <row r="74" spans="1:13">
      <c r="A74" s="1935">
        <v>32</v>
      </c>
      <c r="B74" s="1936">
        <v>62</v>
      </c>
      <c r="C74" s="1930" t="s">
        <v>564</v>
      </c>
      <c r="D74" s="1939">
        <v>3940774248.1100001</v>
      </c>
      <c r="E74" s="1939">
        <v>210415591</v>
      </c>
      <c r="F74" s="1939">
        <v>203476361.81</v>
      </c>
      <c r="G74" s="1939">
        <v>149975946.11000001</v>
      </c>
      <c r="H74" s="1939">
        <v>0</v>
      </c>
      <c r="I74" s="1939">
        <v>6939229.1900000004</v>
      </c>
      <c r="J74" s="1939">
        <v>525692</v>
      </c>
      <c r="K74" s="1932">
        <v>5.3</v>
      </c>
      <c r="L74" s="1925">
        <v>96.7</v>
      </c>
      <c r="M74" s="1926">
        <v>71.3</v>
      </c>
    </row>
    <row r="75" spans="1:13">
      <c r="A75" s="1935">
        <v>32</v>
      </c>
      <c r="B75" s="1936">
        <v>63</v>
      </c>
      <c r="C75" s="1930" t="s">
        <v>565</v>
      </c>
      <c r="D75" s="1939">
        <v>465341067.81</v>
      </c>
      <c r="E75" s="1939">
        <v>52305890.130000003</v>
      </c>
      <c r="F75" s="1939">
        <v>47735221.109999999</v>
      </c>
      <c r="G75" s="1939">
        <v>37397130.850000001</v>
      </c>
      <c r="H75" s="1939">
        <v>309652.26</v>
      </c>
      <c r="I75" s="1939">
        <v>4570669.0199999996</v>
      </c>
      <c r="J75" s="1939">
        <v>0</v>
      </c>
      <c r="K75" s="1932">
        <v>11.2</v>
      </c>
      <c r="L75" s="1925">
        <v>91.3</v>
      </c>
      <c r="M75" s="1926">
        <v>71.5</v>
      </c>
    </row>
    <row r="77" spans="1:13">
      <c r="A77" s="376" t="s">
        <v>1124</v>
      </c>
    </row>
  </sheetData>
  <mergeCells count="15"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  <mergeCell ref="B3:B7"/>
    <mergeCell ref="A3:A7"/>
    <mergeCell ref="C3:C7"/>
    <mergeCell ref="D3:D6"/>
    <mergeCell ref="E3:E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711D-1680-4353-BC40-2E37F6EDA768}">
  <dimension ref="A1:I26"/>
  <sheetViews>
    <sheetView workbookViewId="0">
      <selection activeCell="E16" sqref="E16"/>
    </sheetView>
  </sheetViews>
  <sheetFormatPr defaultColWidth="9.109375" defaultRowHeight="13.8"/>
  <cols>
    <col min="1" max="1" width="5.33203125" style="468" customWidth="1"/>
    <col min="2" max="2" width="15" style="468" customWidth="1"/>
    <col min="3" max="3" width="11.33203125" style="468" customWidth="1"/>
    <col min="4" max="4" width="12.6640625" style="468" customWidth="1"/>
    <col min="5" max="5" width="10.5546875" style="468" customWidth="1"/>
    <col min="6" max="6" width="12.6640625" style="468" customWidth="1"/>
    <col min="7" max="7" width="12.5546875" style="468" bestFit="1" customWidth="1"/>
    <col min="8" max="8" width="11.5546875" style="468" customWidth="1"/>
    <col min="9" max="9" width="14.109375" style="468" customWidth="1"/>
    <col min="10" max="16384" width="9.109375" style="468"/>
  </cols>
  <sheetData>
    <row r="1" spans="1:9" ht="14.4">
      <c r="A1" s="289" t="s">
        <v>595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121" t="s">
        <v>174</v>
      </c>
      <c r="D3" s="2194" t="s">
        <v>587</v>
      </c>
      <c r="E3" s="2194" t="s">
        <v>588</v>
      </c>
      <c r="F3" s="2194" t="s">
        <v>589</v>
      </c>
      <c r="G3" s="2194" t="s">
        <v>590</v>
      </c>
      <c r="H3" s="2194" t="s">
        <v>591</v>
      </c>
      <c r="I3" s="2191" t="s">
        <v>592</v>
      </c>
    </row>
    <row r="4" spans="1:9" ht="43.2" customHeight="1">
      <c r="A4" s="2118"/>
      <c r="B4" s="2120"/>
      <c r="C4" s="2122"/>
      <c r="D4" s="2195"/>
      <c r="E4" s="2195"/>
      <c r="F4" s="2195"/>
      <c r="G4" s="2195"/>
      <c r="H4" s="2195"/>
      <c r="I4" s="2192"/>
    </row>
    <row r="5" spans="1:9" ht="14.4">
      <c r="A5" s="2118"/>
      <c r="B5" s="2120"/>
      <c r="C5" s="306"/>
      <c r="D5" s="2193" t="s">
        <v>180</v>
      </c>
      <c r="E5" s="2193"/>
      <c r="F5" s="896" t="s">
        <v>188</v>
      </c>
      <c r="G5" s="2193" t="s">
        <v>180</v>
      </c>
      <c r="H5" s="2193"/>
      <c r="I5" s="307" t="s">
        <v>188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747"/>
      <c r="B7" s="1748" t="s">
        <v>134</v>
      </c>
      <c r="C7" s="1751">
        <v>12308191</v>
      </c>
      <c r="D7" s="1760">
        <v>16639361266.620001</v>
      </c>
      <c r="E7" s="1757">
        <v>1351.9</v>
      </c>
      <c r="F7" s="1757">
        <v>11.9</v>
      </c>
      <c r="G7" s="1760">
        <v>14392719685.73</v>
      </c>
      <c r="H7" s="1757">
        <v>1169.4000000000001</v>
      </c>
      <c r="I7" s="1754">
        <v>10.3</v>
      </c>
    </row>
    <row r="8" spans="1:9">
      <c r="A8" s="1745" t="s">
        <v>100</v>
      </c>
      <c r="B8" s="1749" t="s">
        <v>101</v>
      </c>
      <c r="C8" s="1752">
        <v>941109</v>
      </c>
      <c r="D8" s="1761">
        <v>1286445066.1099999</v>
      </c>
      <c r="E8" s="1758">
        <v>1366.95</v>
      </c>
      <c r="F8" s="1758">
        <v>12.1</v>
      </c>
      <c r="G8" s="1761">
        <v>1049369581.11</v>
      </c>
      <c r="H8" s="1758">
        <v>1115</v>
      </c>
      <c r="I8" s="1755">
        <v>9.9</v>
      </c>
    </row>
    <row r="9" spans="1:9">
      <c r="A9" s="1745" t="s">
        <v>102</v>
      </c>
      <c r="B9" s="1749" t="s">
        <v>103</v>
      </c>
      <c r="C9" s="1752">
        <v>710670</v>
      </c>
      <c r="D9" s="1761">
        <v>1019107658.63</v>
      </c>
      <c r="E9" s="1758">
        <v>1434.01</v>
      </c>
      <c r="F9" s="1758">
        <v>14.3</v>
      </c>
      <c r="G9" s="1761">
        <v>851252451.63</v>
      </c>
      <c r="H9" s="1758">
        <v>1197.8</v>
      </c>
      <c r="I9" s="1755">
        <v>11.9</v>
      </c>
    </row>
    <row r="10" spans="1:9">
      <c r="A10" s="1745" t="s">
        <v>104</v>
      </c>
      <c r="B10" s="1749" t="s">
        <v>105</v>
      </c>
      <c r="C10" s="1752">
        <v>499463</v>
      </c>
      <c r="D10" s="1761">
        <v>614379302.84000003</v>
      </c>
      <c r="E10" s="1758">
        <v>1230.08</v>
      </c>
      <c r="F10" s="1758">
        <v>11.7</v>
      </c>
      <c r="G10" s="1761">
        <v>529449708.16000003</v>
      </c>
      <c r="H10" s="1758">
        <v>1060</v>
      </c>
      <c r="I10" s="1755">
        <v>10.1</v>
      </c>
    </row>
    <row r="11" spans="1:9">
      <c r="A11" s="1745" t="s">
        <v>106</v>
      </c>
      <c r="B11" s="1749" t="s">
        <v>107</v>
      </c>
      <c r="C11" s="1752">
        <v>254179</v>
      </c>
      <c r="D11" s="1761">
        <v>393247164.86000001</v>
      </c>
      <c r="E11" s="1758">
        <v>1547.13</v>
      </c>
      <c r="F11" s="1758">
        <v>14</v>
      </c>
      <c r="G11" s="1761">
        <v>330921330.64999998</v>
      </c>
      <c r="H11" s="1758">
        <v>1301.9000000000001</v>
      </c>
      <c r="I11" s="1755">
        <v>11.8</v>
      </c>
    </row>
    <row r="12" spans="1:9">
      <c r="A12" s="1745" t="s">
        <v>108</v>
      </c>
      <c r="B12" s="1749" t="s">
        <v>109</v>
      </c>
      <c r="C12" s="1752">
        <v>763718</v>
      </c>
      <c r="D12" s="1761">
        <v>940850552.5</v>
      </c>
      <c r="E12" s="1758">
        <v>1231.93</v>
      </c>
      <c r="F12" s="1758">
        <v>11.6</v>
      </c>
      <c r="G12" s="1761">
        <v>827324113.04999995</v>
      </c>
      <c r="H12" s="1758">
        <v>1083.3</v>
      </c>
      <c r="I12" s="1755">
        <v>10.199999999999999</v>
      </c>
    </row>
    <row r="13" spans="1:9">
      <c r="A13" s="1745" t="s">
        <v>110</v>
      </c>
      <c r="B13" s="1749" t="s">
        <v>111</v>
      </c>
      <c r="C13" s="1752">
        <v>989688</v>
      </c>
      <c r="D13" s="1761">
        <v>1087342515.1099999</v>
      </c>
      <c r="E13" s="1758">
        <v>1098.67</v>
      </c>
      <c r="F13" s="1758">
        <v>9.1999999999999993</v>
      </c>
      <c r="G13" s="1761">
        <v>948069198.11000001</v>
      </c>
      <c r="H13" s="1758">
        <v>957.9</v>
      </c>
      <c r="I13" s="1755">
        <v>8</v>
      </c>
    </row>
    <row r="14" spans="1:9">
      <c r="A14" s="1745" t="s">
        <v>112</v>
      </c>
      <c r="B14" s="1749" t="s">
        <v>113</v>
      </c>
      <c r="C14" s="1752">
        <v>2292320</v>
      </c>
      <c r="D14" s="1761">
        <v>3737903238.4000001</v>
      </c>
      <c r="E14" s="1758">
        <v>1630.62</v>
      </c>
      <c r="F14" s="1758">
        <v>11.5</v>
      </c>
      <c r="G14" s="1761">
        <v>3096474038.4000001</v>
      </c>
      <c r="H14" s="1758">
        <v>1350.8</v>
      </c>
      <c r="I14" s="1755">
        <v>9.5</v>
      </c>
    </row>
    <row r="15" spans="1:9">
      <c r="A15" s="1745" t="s">
        <v>114</v>
      </c>
      <c r="B15" s="1749" t="s">
        <v>115</v>
      </c>
      <c r="C15" s="1752">
        <v>126077</v>
      </c>
      <c r="D15" s="1761">
        <v>231721119.63999999</v>
      </c>
      <c r="E15" s="1758">
        <v>1837.93</v>
      </c>
      <c r="F15" s="1758">
        <v>14.4</v>
      </c>
      <c r="G15" s="1761">
        <v>170271519.63999999</v>
      </c>
      <c r="H15" s="1758">
        <v>1350.5</v>
      </c>
      <c r="I15" s="1755">
        <v>10.6</v>
      </c>
    </row>
    <row r="16" spans="1:9">
      <c r="A16" s="1745" t="s">
        <v>116</v>
      </c>
      <c r="B16" s="1749" t="s">
        <v>117</v>
      </c>
      <c r="C16" s="1752">
        <v>341090</v>
      </c>
      <c r="D16" s="1761">
        <v>513368032.30000001</v>
      </c>
      <c r="E16" s="1758">
        <v>1505.08</v>
      </c>
      <c r="F16" s="1758">
        <v>13.1</v>
      </c>
      <c r="G16" s="1761">
        <v>497608961.06999999</v>
      </c>
      <c r="H16" s="1758">
        <v>1458.9</v>
      </c>
      <c r="I16" s="1755">
        <v>12.7</v>
      </c>
    </row>
    <row r="17" spans="1:9">
      <c r="A17" s="1745" t="s">
        <v>118</v>
      </c>
      <c r="B17" s="1749" t="s">
        <v>119</v>
      </c>
      <c r="C17" s="1752">
        <v>419630</v>
      </c>
      <c r="D17" s="1761">
        <v>433395577.89999998</v>
      </c>
      <c r="E17" s="1758">
        <v>1032.8</v>
      </c>
      <c r="F17" s="1758">
        <v>10.3</v>
      </c>
      <c r="G17" s="1761">
        <v>423512077.89999998</v>
      </c>
      <c r="H17" s="1758">
        <v>1009.3</v>
      </c>
      <c r="I17" s="1755">
        <v>10.1</v>
      </c>
    </row>
    <row r="18" spans="1:9">
      <c r="A18" s="1745" t="s">
        <v>120</v>
      </c>
      <c r="B18" s="1749" t="s">
        <v>121</v>
      </c>
      <c r="C18" s="1752">
        <v>845967</v>
      </c>
      <c r="D18" s="1761">
        <v>1109557743.26</v>
      </c>
      <c r="E18" s="1758">
        <v>1311.59</v>
      </c>
      <c r="F18" s="1758">
        <v>11.8</v>
      </c>
      <c r="G18" s="1761">
        <v>933826758.25999999</v>
      </c>
      <c r="H18" s="1758">
        <v>1103.9000000000001</v>
      </c>
      <c r="I18" s="1755">
        <v>9.9</v>
      </c>
    </row>
    <row r="19" spans="1:9">
      <c r="A19" s="1745" t="s">
        <v>122</v>
      </c>
      <c r="B19" s="1749" t="s">
        <v>123</v>
      </c>
      <c r="C19" s="1752">
        <v>2369548</v>
      </c>
      <c r="D19" s="1761">
        <v>3009943980.1399999</v>
      </c>
      <c r="E19" s="1758">
        <v>1270.26</v>
      </c>
      <c r="F19" s="1758">
        <v>12.6</v>
      </c>
      <c r="G19" s="1761">
        <v>2678795741.5900002</v>
      </c>
      <c r="H19" s="1758">
        <v>1130.5</v>
      </c>
      <c r="I19" s="1755">
        <v>11.2</v>
      </c>
    </row>
    <row r="20" spans="1:9">
      <c r="A20" s="1745" t="s">
        <v>124</v>
      </c>
      <c r="B20" s="1749" t="s">
        <v>125</v>
      </c>
      <c r="C20" s="1752">
        <v>182295</v>
      </c>
      <c r="D20" s="1761">
        <v>188000787.28</v>
      </c>
      <c r="E20" s="1758">
        <v>1031.3</v>
      </c>
      <c r="F20" s="1758">
        <v>9.1999999999999993</v>
      </c>
      <c r="G20" s="1761">
        <v>184000687.28</v>
      </c>
      <c r="H20" s="1758">
        <v>1009.4</v>
      </c>
      <c r="I20" s="1755">
        <v>9</v>
      </c>
    </row>
    <row r="21" spans="1:9">
      <c r="A21" s="1745" t="s">
        <v>126</v>
      </c>
      <c r="B21" s="1749" t="s">
        <v>127</v>
      </c>
      <c r="C21" s="1752">
        <v>280234</v>
      </c>
      <c r="D21" s="1761">
        <v>197053525.62</v>
      </c>
      <c r="E21" s="1758">
        <v>703.17</v>
      </c>
      <c r="F21" s="1758">
        <v>7.1</v>
      </c>
      <c r="G21" s="1761">
        <v>163753525.62</v>
      </c>
      <c r="H21" s="1758">
        <v>584.29999999999995</v>
      </c>
      <c r="I21" s="1755">
        <v>5.9</v>
      </c>
    </row>
    <row r="22" spans="1:9">
      <c r="A22" s="1745" t="s">
        <v>128</v>
      </c>
      <c r="B22" s="1749" t="s">
        <v>129</v>
      </c>
      <c r="C22" s="1752">
        <v>758693</v>
      </c>
      <c r="D22" s="1761">
        <v>1073512969.59</v>
      </c>
      <c r="E22" s="1758">
        <v>1414.95</v>
      </c>
      <c r="F22" s="1758">
        <v>12.2</v>
      </c>
      <c r="G22" s="1761">
        <v>995497162.82000005</v>
      </c>
      <c r="H22" s="1758">
        <v>1312.1</v>
      </c>
      <c r="I22" s="1755">
        <v>11.4</v>
      </c>
    </row>
    <row r="23" spans="1:9">
      <c r="A23" s="1746" t="s">
        <v>130</v>
      </c>
      <c r="B23" s="1750" t="s">
        <v>131</v>
      </c>
      <c r="C23" s="1753">
        <v>533510</v>
      </c>
      <c r="D23" s="1762">
        <v>803532032.44000006</v>
      </c>
      <c r="E23" s="1759">
        <v>1506.12</v>
      </c>
      <c r="F23" s="1759">
        <v>14.9</v>
      </c>
      <c r="G23" s="1762">
        <v>712592830.44000006</v>
      </c>
      <c r="H23" s="1759">
        <v>1335.7</v>
      </c>
      <c r="I23" s="1756">
        <v>13.2</v>
      </c>
    </row>
    <row r="25" spans="1:9" ht="14.4">
      <c r="A25" s="304" t="s">
        <v>132</v>
      </c>
      <c r="B25" s="304" t="s">
        <v>1122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04" t="s">
        <v>1123</v>
      </c>
      <c r="C26" s="304"/>
      <c r="D26" s="304"/>
      <c r="E26" s="304"/>
      <c r="F26" s="304"/>
      <c r="G26" s="304"/>
      <c r="H26" s="304"/>
      <c r="I26" s="304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271F-7A9E-44FC-B52B-20EAC9D4B7E1}">
  <dimension ref="A1:P106"/>
  <sheetViews>
    <sheetView view="pageBreakPreview" zoomScaleNormal="100" zoomScaleSheetLayoutView="100" workbookViewId="0">
      <selection activeCell="E16" sqref="E16"/>
    </sheetView>
  </sheetViews>
  <sheetFormatPr defaultColWidth="9.109375" defaultRowHeight="13.8"/>
  <cols>
    <col min="1" max="1" width="30.6640625" style="394" customWidth="1"/>
    <col min="2" max="4" width="14.5546875" style="394" customWidth="1"/>
    <col min="5" max="5" width="12.109375" style="394" customWidth="1"/>
    <col min="6" max="7" width="13" style="394" customWidth="1"/>
    <col min="8" max="8" width="12" style="394" bestFit="1" customWidth="1"/>
    <col min="9" max="9" width="7.6640625" style="394" customWidth="1"/>
    <col min="10" max="10" width="7.44140625" style="394" customWidth="1"/>
    <col min="11" max="11" width="8.44140625" style="394" customWidth="1"/>
    <col min="12" max="12" width="8.5546875" style="394" customWidth="1"/>
    <col min="13" max="16384" width="9.109375" style="394"/>
  </cols>
  <sheetData>
    <row r="1" spans="1:16" ht="15.6">
      <c r="A1" s="471" t="s">
        <v>1153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</row>
    <row r="2" spans="1:16" ht="15.6">
      <c r="A2" s="597"/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</row>
    <row r="3" spans="1:16" ht="44.4">
      <c r="A3" s="2057" t="s">
        <v>617</v>
      </c>
      <c r="B3" s="395" t="s">
        <v>773</v>
      </c>
      <c r="C3" s="395" t="s">
        <v>774</v>
      </c>
      <c r="D3" s="395" t="s">
        <v>775</v>
      </c>
      <c r="E3" s="395" t="s">
        <v>776</v>
      </c>
      <c r="F3" s="395" t="s">
        <v>777</v>
      </c>
      <c r="G3" s="395" t="s">
        <v>778</v>
      </c>
      <c r="H3" s="395" t="s">
        <v>779</v>
      </c>
      <c r="I3" s="397" t="s">
        <v>618</v>
      </c>
      <c r="J3" s="395" t="s">
        <v>619</v>
      </c>
      <c r="K3" s="395" t="s">
        <v>620</v>
      </c>
    </row>
    <row r="4" spans="1:16">
      <c r="A4" s="2057"/>
      <c r="B4" s="2058" t="s">
        <v>180</v>
      </c>
      <c r="C4" s="2060"/>
      <c r="D4" s="2310" t="s">
        <v>638</v>
      </c>
      <c r="E4" s="2311"/>
      <c r="F4" s="2311"/>
      <c r="G4" s="2311"/>
      <c r="H4" s="2312"/>
      <c r="I4" s="2058" t="s">
        <v>188</v>
      </c>
      <c r="J4" s="2059"/>
      <c r="K4" s="2060"/>
    </row>
    <row r="5" spans="1:16">
      <c r="A5" s="397">
        <v>1</v>
      </c>
      <c r="B5" s="423">
        <v>2</v>
      </c>
      <c r="C5" s="423">
        <v>3</v>
      </c>
      <c r="D5" s="2313"/>
      <c r="E5" s="2314"/>
      <c r="F5" s="2314"/>
      <c r="G5" s="2314"/>
      <c r="H5" s="2315"/>
      <c r="I5" s="423">
        <v>4</v>
      </c>
      <c r="J5" s="423">
        <v>5</v>
      </c>
      <c r="K5" s="423">
        <v>6</v>
      </c>
    </row>
    <row r="6" spans="1:16">
      <c r="A6" s="506" t="s">
        <v>621</v>
      </c>
      <c r="B6" s="400">
        <v>35982554474.669998</v>
      </c>
      <c r="C6" s="400">
        <v>35743168971.790001</v>
      </c>
      <c r="D6" s="598" t="s">
        <v>638</v>
      </c>
      <c r="E6" s="598" t="s">
        <v>638</v>
      </c>
      <c r="F6" s="598" t="s">
        <v>638</v>
      </c>
      <c r="G6" s="598" t="s">
        <v>638</v>
      </c>
      <c r="H6" s="598" t="s">
        <v>638</v>
      </c>
      <c r="I6" s="401">
        <v>100</v>
      </c>
      <c r="J6" s="401">
        <v>99.334717875440134</v>
      </c>
      <c r="K6" s="401"/>
      <c r="L6" s="556"/>
      <c r="M6" s="556"/>
      <c r="N6" s="556"/>
      <c r="O6" s="556"/>
      <c r="P6" s="556"/>
    </row>
    <row r="7" spans="1:16" ht="27.6">
      <c r="A7" s="402" t="s">
        <v>622</v>
      </c>
      <c r="B7" s="400">
        <v>21743520215.339996</v>
      </c>
      <c r="C7" s="400">
        <v>22091497550.459999</v>
      </c>
      <c r="D7" s="598" t="s">
        <v>638</v>
      </c>
      <c r="E7" s="598" t="s">
        <v>638</v>
      </c>
      <c r="F7" s="598" t="s">
        <v>638</v>
      </c>
      <c r="G7" s="598" t="s">
        <v>638</v>
      </c>
      <c r="H7" s="598" t="s">
        <v>638</v>
      </c>
      <c r="I7" s="401">
        <v>61.806208531469416</v>
      </c>
      <c r="J7" s="401">
        <v>101.60037257846825</v>
      </c>
      <c r="K7" s="401">
        <v>100</v>
      </c>
      <c r="L7" s="556"/>
      <c r="M7" s="556"/>
      <c r="N7" s="556"/>
      <c r="O7" s="556"/>
      <c r="P7" s="556"/>
    </row>
    <row r="8" spans="1:16">
      <c r="A8" s="403" t="s">
        <v>623</v>
      </c>
      <c r="B8" s="404">
        <v>16512781578</v>
      </c>
      <c r="C8" s="404">
        <v>16512781578</v>
      </c>
      <c r="D8" s="598" t="s">
        <v>638</v>
      </c>
      <c r="E8" s="598" t="s">
        <v>638</v>
      </c>
      <c r="F8" s="598" t="s">
        <v>638</v>
      </c>
      <c r="G8" s="598" t="s">
        <v>638</v>
      </c>
      <c r="H8" s="598" t="s">
        <v>638</v>
      </c>
      <c r="I8" s="405">
        <v>46.198426309185329</v>
      </c>
      <c r="J8" s="405">
        <v>100</v>
      </c>
      <c r="K8" s="405">
        <v>74.747225896671566</v>
      </c>
      <c r="L8" s="556"/>
      <c r="M8" s="556"/>
      <c r="N8" s="556"/>
      <c r="O8" s="556"/>
      <c r="P8" s="556"/>
    </row>
    <row r="9" spans="1:16">
      <c r="A9" s="403" t="s">
        <v>624</v>
      </c>
      <c r="B9" s="404">
        <v>2554019962</v>
      </c>
      <c r="C9" s="404">
        <v>2563725804</v>
      </c>
      <c r="D9" s="598" t="s">
        <v>638</v>
      </c>
      <c r="E9" s="598" t="s">
        <v>638</v>
      </c>
      <c r="F9" s="598" t="s">
        <v>638</v>
      </c>
      <c r="G9" s="598" t="s">
        <v>638</v>
      </c>
      <c r="H9" s="598" t="s">
        <v>638</v>
      </c>
      <c r="I9" s="405">
        <v>7.1726315202308983</v>
      </c>
      <c r="J9" s="405">
        <v>100.38002216679621</v>
      </c>
      <c r="K9" s="405">
        <v>11.60503400977729</v>
      </c>
      <c r="L9" s="556"/>
      <c r="M9" s="556"/>
      <c r="N9" s="556"/>
      <c r="O9" s="556"/>
      <c r="P9" s="556"/>
    </row>
    <row r="10" spans="1:16">
      <c r="A10" s="403" t="s">
        <v>635</v>
      </c>
      <c r="B10" s="404">
        <v>227905623.99000001</v>
      </c>
      <c r="C10" s="421">
        <v>291622717.51999998</v>
      </c>
      <c r="D10" s="598" t="s">
        <v>638</v>
      </c>
      <c r="E10" s="598" t="s">
        <v>638</v>
      </c>
      <c r="F10" s="598" t="s">
        <v>638</v>
      </c>
      <c r="G10" s="598" t="s">
        <v>638</v>
      </c>
      <c r="H10" s="598" t="s">
        <v>638</v>
      </c>
      <c r="I10" s="405">
        <v>0.81588377838059301</v>
      </c>
      <c r="J10" s="405">
        <v>127.95766616658646</v>
      </c>
      <c r="K10" s="405">
        <v>1.3200676724332239</v>
      </c>
      <c r="L10" s="556"/>
      <c r="M10" s="556"/>
      <c r="N10" s="556"/>
      <c r="O10" s="556"/>
      <c r="P10" s="556"/>
    </row>
    <row r="11" spans="1:16">
      <c r="A11" s="403" t="s">
        <v>636</v>
      </c>
      <c r="B11" s="404">
        <v>2448813051.3499966</v>
      </c>
      <c r="C11" s="404">
        <v>2723367450.9399991</v>
      </c>
      <c r="D11" s="598" t="s">
        <v>638</v>
      </c>
      <c r="E11" s="598" t="s">
        <v>638</v>
      </c>
      <c r="F11" s="598" t="s">
        <v>638</v>
      </c>
      <c r="G11" s="598" t="s">
        <v>638</v>
      </c>
      <c r="H11" s="598" t="s">
        <v>638</v>
      </c>
      <c r="I11" s="405">
        <v>7.6192669236725878</v>
      </c>
      <c r="J11" s="405">
        <v>111.21173375969408</v>
      </c>
      <c r="K11" s="405">
        <v>12.327672421117924</v>
      </c>
      <c r="L11" s="556"/>
      <c r="M11" s="556"/>
      <c r="N11" s="556"/>
      <c r="O11" s="556"/>
      <c r="P11" s="556"/>
    </row>
    <row r="12" spans="1:16" ht="27.6">
      <c r="A12" s="402" t="s">
        <v>637</v>
      </c>
      <c r="B12" s="400">
        <v>7894379603.3299999</v>
      </c>
      <c r="C12" s="400">
        <v>7307009279.3299999</v>
      </c>
      <c r="D12" s="598" t="s">
        <v>638</v>
      </c>
      <c r="E12" s="598" t="s">
        <v>638</v>
      </c>
      <c r="F12" s="598" t="s">
        <v>638</v>
      </c>
      <c r="G12" s="598" t="s">
        <v>638</v>
      </c>
      <c r="H12" s="598" t="s">
        <v>638</v>
      </c>
      <c r="I12" s="401">
        <v>20.443093014771566</v>
      </c>
      <c r="J12" s="401">
        <v>92.559639217852705</v>
      </c>
      <c r="K12" s="406"/>
      <c r="L12" s="556"/>
      <c r="M12" s="556"/>
      <c r="N12" s="556"/>
      <c r="O12" s="556"/>
      <c r="P12" s="556"/>
    </row>
    <row r="13" spans="1:16" ht="27.6">
      <c r="A13" s="407" t="s">
        <v>639</v>
      </c>
      <c r="B13" s="400">
        <v>3410860169.5099998</v>
      </c>
      <c r="C13" s="400">
        <v>3211775237.2499995</v>
      </c>
      <c r="D13" s="598" t="s">
        <v>638</v>
      </c>
      <c r="E13" s="598" t="s">
        <v>638</v>
      </c>
      <c r="F13" s="598" t="s">
        <v>638</v>
      </c>
      <c r="G13" s="598" t="s">
        <v>638</v>
      </c>
      <c r="H13" s="598" t="s">
        <v>638</v>
      </c>
      <c r="I13" s="401">
        <v>8.9857036453171411</v>
      </c>
      <c r="J13" s="401">
        <v>94.163204518331199</v>
      </c>
      <c r="K13" s="409"/>
      <c r="L13" s="556"/>
      <c r="M13" s="556"/>
      <c r="N13" s="556"/>
      <c r="O13" s="556"/>
      <c r="P13" s="556"/>
    </row>
    <row r="14" spans="1:16">
      <c r="A14" s="408" t="s">
        <v>640</v>
      </c>
      <c r="B14" s="404">
        <v>2046790213.77</v>
      </c>
      <c r="C14" s="404">
        <v>1985558581.76</v>
      </c>
      <c r="D14" s="598" t="s">
        <v>638</v>
      </c>
      <c r="E14" s="598" t="s">
        <v>638</v>
      </c>
      <c r="F14" s="598" t="s">
        <v>638</v>
      </c>
      <c r="G14" s="598" t="s">
        <v>638</v>
      </c>
      <c r="H14" s="598" t="s">
        <v>638</v>
      </c>
      <c r="I14" s="405">
        <v>5.5550714692563652</v>
      </c>
      <c r="J14" s="405">
        <v>97.008407036634352</v>
      </c>
      <c r="K14" s="409"/>
      <c r="L14" s="556"/>
      <c r="M14" s="556"/>
      <c r="N14" s="556"/>
      <c r="O14" s="556"/>
      <c r="P14" s="556"/>
    </row>
    <row r="15" spans="1:16">
      <c r="A15" s="410" t="s">
        <v>641</v>
      </c>
      <c r="B15" s="404">
        <v>1765465</v>
      </c>
      <c r="C15" s="404">
        <v>1754041.88</v>
      </c>
      <c r="D15" s="598" t="s">
        <v>638</v>
      </c>
      <c r="E15" s="598" t="s">
        <v>638</v>
      </c>
      <c r="F15" s="598" t="s">
        <v>638</v>
      </c>
      <c r="G15" s="598" t="s">
        <v>638</v>
      </c>
      <c r="H15" s="598" t="s">
        <v>638</v>
      </c>
      <c r="I15" s="405">
        <v>4.9073485380783195E-3</v>
      </c>
      <c r="J15" s="405">
        <v>99.352968198180079</v>
      </c>
      <c r="K15" s="409"/>
      <c r="L15" s="556"/>
      <c r="M15" s="556"/>
      <c r="N15" s="556"/>
      <c r="O15" s="556"/>
      <c r="P15" s="556"/>
    </row>
    <row r="16" spans="1:16">
      <c r="A16" s="408" t="s">
        <v>642</v>
      </c>
      <c r="B16" s="404">
        <v>123507838.5</v>
      </c>
      <c r="C16" s="404">
        <v>121850563.2</v>
      </c>
      <c r="D16" s="598" t="s">
        <v>638</v>
      </c>
      <c r="E16" s="598" t="s">
        <v>638</v>
      </c>
      <c r="F16" s="598" t="s">
        <v>638</v>
      </c>
      <c r="G16" s="598" t="s">
        <v>638</v>
      </c>
      <c r="H16" s="598" t="s">
        <v>638</v>
      </c>
      <c r="I16" s="405">
        <v>0.34090587573857689</v>
      </c>
      <c r="J16" s="405">
        <v>98.658161846140644</v>
      </c>
      <c r="K16" s="409"/>
      <c r="L16" s="556"/>
      <c r="M16" s="556"/>
      <c r="N16" s="556"/>
      <c r="O16" s="556"/>
      <c r="P16" s="556"/>
    </row>
    <row r="17" spans="1:16">
      <c r="A17" s="410" t="s">
        <v>641</v>
      </c>
      <c r="B17" s="404">
        <v>89588700.799999997</v>
      </c>
      <c r="C17" s="404">
        <v>89068067.030000001</v>
      </c>
      <c r="D17" s="598" t="s">
        <v>638</v>
      </c>
      <c r="E17" s="598" t="s">
        <v>638</v>
      </c>
      <c r="F17" s="598" t="s">
        <v>638</v>
      </c>
      <c r="G17" s="598" t="s">
        <v>638</v>
      </c>
      <c r="H17" s="598" t="s">
        <v>638</v>
      </c>
      <c r="I17" s="405">
        <v>0.24918906071338059</v>
      </c>
      <c r="J17" s="405">
        <v>99.418862238930913</v>
      </c>
      <c r="K17" s="409"/>
      <c r="L17" s="556"/>
      <c r="M17" s="556"/>
      <c r="N17" s="556"/>
      <c r="O17" s="556"/>
      <c r="P17" s="556"/>
    </row>
    <row r="18" spans="1:16" ht="20.399999999999999">
      <c r="A18" s="408" t="s">
        <v>643</v>
      </c>
      <c r="B18" s="404">
        <v>41119564.229999997</v>
      </c>
      <c r="C18" s="404">
        <v>39223235.380000003</v>
      </c>
      <c r="D18" s="598" t="s">
        <v>638</v>
      </c>
      <c r="E18" s="598" t="s">
        <v>638</v>
      </c>
      <c r="F18" s="598" t="s">
        <v>638</v>
      </c>
      <c r="G18" s="598" t="s">
        <v>638</v>
      </c>
      <c r="H18" s="598" t="s">
        <v>638</v>
      </c>
      <c r="I18" s="405">
        <v>0.1097363118836962</v>
      </c>
      <c r="J18" s="405">
        <v>95.388256452833545</v>
      </c>
      <c r="K18" s="409"/>
      <c r="L18" s="556"/>
      <c r="M18" s="556"/>
      <c r="N18" s="556"/>
      <c r="O18" s="556"/>
      <c r="P18" s="556"/>
    </row>
    <row r="19" spans="1:16">
      <c r="A19" s="410" t="s">
        <v>641</v>
      </c>
      <c r="B19" s="404">
        <v>281493</v>
      </c>
      <c r="C19" s="404">
        <v>268988</v>
      </c>
      <c r="D19" s="598" t="s">
        <v>638</v>
      </c>
      <c r="E19" s="598" t="s">
        <v>638</v>
      </c>
      <c r="F19" s="598" t="s">
        <v>638</v>
      </c>
      <c r="G19" s="598" t="s">
        <v>638</v>
      </c>
      <c r="H19" s="598" t="s">
        <v>638</v>
      </c>
      <c r="I19" s="405">
        <v>7.5255778303344207E-4</v>
      </c>
      <c r="J19" s="405">
        <v>95.557615997555885</v>
      </c>
      <c r="K19" s="409"/>
      <c r="L19" s="556"/>
      <c r="M19" s="556"/>
      <c r="N19" s="556"/>
      <c r="O19" s="556"/>
      <c r="P19" s="556"/>
    </row>
    <row r="20" spans="1:16" ht="20.399999999999999">
      <c r="A20" s="408" t="s">
        <v>644</v>
      </c>
      <c r="B20" s="404">
        <v>60506652.530000001</v>
      </c>
      <c r="C20" s="404">
        <v>59453204.539999999</v>
      </c>
      <c r="D20" s="598" t="s">
        <v>638</v>
      </c>
      <c r="E20" s="598" t="s">
        <v>638</v>
      </c>
      <c r="F20" s="598" t="s">
        <v>638</v>
      </c>
      <c r="G20" s="598" t="s">
        <v>638</v>
      </c>
      <c r="H20" s="598" t="s">
        <v>638</v>
      </c>
      <c r="I20" s="405">
        <v>0.16633445284866305</v>
      </c>
      <c r="J20" s="405">
        <v>98.258955096751237</v>
      </c>
      <c r="K20" s="409"/>
      <c r="L20" s="556"/>
      <c r="M20" s="556"/>
      <c r="N20" s="556"/>
      <c r="O20" s="556"/>
      <c r="P20" s="556"/>
    </row>
    <row r="21" spans="1:16">
      <c r="A21" s="410" t="s">
        <v>641</v>
      </c>
      <c r="B21" s="404">
        <v>2686730</v>
      </c>
      <c r="C21" s="404">
        <v>2254428.44</v>
      </c>
      <c r="D21" s="598" t="s">
        <v>638</v>
      </c>
      <c r="E21" s="598" t="s">
        <v>638</v>
      </c>
      <c r="F21" s="598" t="s">
        <v>638</v>
      </c>
      <c r="G21" s="598" t="s">
        <v>638</v>
      </c>
      <c r="H21" s="598" t="s">
        <v>638</v>
      </c>
      <c r="I21" s="405">
        <v>6.3072987226714256E-3</v>
      </c>
      <c r="J21" s="405">
        <v>83.909750514566028</v>
      </c>
      <c r="K21" s="409"/>
      <c r="L21" s="556"/>
      <c r="M21" s="556"/>
      <c r="N21" s="556"/>
      <c r="O21" s="556"/>
      <c r="P21" s="556"/>
    </row>
    <row r="22" spans="1:16" ht="20.399999999999999">
      <c r="A22" s="408" t="s">
        <v>645</v>
      </c>
      <c r="B22" s="404">
        <v>253377253.34999999</v>
      </c>
      <c r="C22" s="404">
        <v>205561868.31</v>
      </c>
      <c r="D22" s="598" t="s">
        <v>638</v>
      </c>
      <c r="E22" s="598" t="s">
        <v>638</v>
      </c>
      <c r="F22" s="598" t="s">
        <v>638</v>
      </c>
      <c r="G22" s="598" t="s">
        <v>638</v>
      </c>
      <c r="H22" s="598" t="s">
        <v>638</v>
      </c>
      <c r="I22" s="405">
        <v>0.57510812337942951</v>
      </c>
      <c r="J22" s="405">
        <v>81.12877758053888</v>
      </c>
      <c r="K22" s="409"/>
      <c r="L22" s="556"/>
      <c r="M22" s="556"/>
      <c r="N22" s="556"/>
      <c r="O22" s="556"/>
      <c r="P22" s="556"/>
    </row>
    <row r="23" spans="1:16">
      <c r="A23" s="410" t="s">
        <v>641</v>
      </c>
      <c r="B23" s="404">
        <v>138727174.25</v>
      </c>
      <c r="C23" s="404">
        <v>91473796.219999999</v>
      </c>
      <c r="D23" s="598" t="s">
        <v>638</v>
      </c>
      <c r="E23" s="598" t="s">
        <v>638</v>
      </c>
      <c r="F23" s="598" t="s">
        <v>638</v>
      </c>
      <c r="G23" s="598" t="s">
        <v>638</v>
      </c>
      <c r="H23" s="598" t="s">
        <v>638</v>
      </c>
      <c r="I23" s="405">
        <v>0.25591965920032139</v>
      </c>
      <c r="J23" s="405">
        <v>65.937907778006945</v>
      </c>
      <c r="K23" s="409"/>
      <c r="L23" s="556"/>
      <c r="M23" s="556"/>
      <c r="N23" s="556"/>
      <c r="O23" s="556"/>
      <c r="P23" s="556"/>
    </row>
    <row r="24" spans="1:16">
      <c r="A24" s="408" t="s">
        <v>646</v>
      </c>
      <c r="B24" s="404">
        <v>51706754</v>
      </c>
      <c r="C24" s="404">
        <v>51583749.950000003</v>
      </c>
      <c r="D24" s="598" t="s">
        <v>638</v>
      </c>
      <c r="E24" s="598" t="s">
        <v>638</v>
      </c>
      <c r="F24" s="598" t="s">
        <v>638</v>
      </c>
      <c r="G24" s="598" t="s">
        <v>638</v>
      </c>
      <c r="H24" s="598" t="s">
        <v>638</v>
      </c>
      <c r="I24" s="405">
        <v>0.14431778556264008</v>
      </c>
      <c r="J24" s="405">
        <v>99.762112218454092</v>
      </c>
      <c r="K24" s="409"/>
      <c r="L24" s="556"/>
      <c r="M24" s="556"/>
      <c r="N24" s="556"/>
      <c r="O24" s="556"/>
      <c r="P24" s="556"/>
    </row>
    <row r="25" spans="1:16">
      <c r="A25" s="410" t="s">
        <v>641</v>
      </c>
      <c r="B25" s="404">
        <v>13004429</v>
      </c>
      <c r="C25" s="404">
        <v>13004427.52</v>
      </c>
      <c r="D25" s="598" t="s">
        <v>638</v>
      </c>
      <c r="E25" s="598" t="s">
        <v>638</v>
      </c>
      <c r="F25" s="598" t="s">
        <v>638</v>
      </c>
      <c r="G25" s="598" t="s">
        <v>638</v>
      </c>
      <c r="H25" s="598" t="s">
        <v>638</v>
      </c>
      <c r="I25" s="405">
        <v>3.6382973010209686E-2</v>
      </c>
      <c r="J25" s="405">
        <v>99.999988619261941</v>
      </c>
      <c r="K25" s="409"/>
      <c r="L25" s="556"/>
      <c r="M25" s="556"/>
      <c r="N25" s="556"/>
      <c r="O25" s="556"/>
      <c r="P25" s="556"/>
    </row>
    <row r="26" spans="1:16" ht="30.6">
      <c r="A26" s="408" t="s">
        <v>647</v>
      </c>
      <c r="B26" s="404">
        <v>306200</v>
      </c>
      <c r="C26" s="404">
        <v>303048</v>
      </c>
      <c r="D26" s="598" t="s">
        <v>638</v>
      </c>
      <c r="E26" s="598" t="s">
        <v>638</v>
      </c>
      <c r="F26" s="598" t="s">
        <v>638</v>
      </c>
      <c r="G26" s="598" t="s">
        <v>638</v>
      </c>
      <c r="H26" s="598" t="s">
        <v>638</v>
      </c>
      <c r="I26" s="405">
        <v>8.4784871828006661E-4</v>
      </c>
      <c r="J26" s="405">
        <v>98.970607446113647</v>
      </c>
      <c r="K26" s="409"/>
      <c r="L26" s="556"/>
      <c r="M26" s="556"/>
      <c r="N26" s="556"/>
      <c r="O26" s="556"/>
      <c r="P26" s="556"/>
    </row>
    <row r="27" spans="1:16">
      <c r="A27" s="410" t="s">
        <v>648</v>
      </c>
      <c r="B27" s="404">
        <v>306200</v>
      </c>
      <c r="C27" s="404">
        <v>303048</v>
      </c>
      <c r="D27" s="598" t="s">
        <v>638</v>
      </c>
      <c r="E27" s="598" t="s">
        <v>638</v>
      </c>
      <c r="F27" s="598" t="s">
        <v>638</v>
      </c>
      <c r="G27" s="598" t="s">
        <v>638</v>
      </c>
      <c r="H27" s="598" t="s">
        <v>638</v>
      </c>
      <c r="I27" s="405">
        <v>8.4784871828006661E-4</v>
      </c>
      <c r="J27" s="405">
        <v>98.970607446113647</v>
      </c>
      <c r="K27" s="409"/>
      <c r="L27" s="556"/>
      <c r="M27" s="556"/>
      <c r="N27" s="556"/>
      <c r="O27" s="556"/>
      <c r="P27" s="556"/>
    </row>
    <row r="28" spans="1:16" ht="30.6">
      <c r="A28" s="408" t="s">
        <v>816</v>
      </c>
      <c r="B28" s="404">
        <v>789938123.38999999</v>
      </c>
      <c r="C28" s="404">
        <v>704110995.92999995</v>
      </c>
      <c r="D28" s="598" t="s">
        <v>638</v>
      </c>
      <c r="E28" s="598" t="s">
        <v>638</v>
      </c>
      <c r="F28" s="598" t="s">
        <v>638</v>
      </c>
      <c r="G28" s="598" t="s">
        <v>638</v>
      </c>
      <c r="H28" s="598" t="s">
        <v>638</v>
      </c>
      <c r="I28" s="405">
        <v>1.9699176547152653</v>
      </c>
      <c r="J28" s="405">
        <v>89.134955647959487</v>
      </c>
      <c r="K28" s="409"/>
      <c r="L28" s="556"/>
      <c r="M28" s="556"/>
      <c r="N28" s="556"/>
      <c r="O28" s="556"/>
      <c r="P28" s="556"/>
    </row>
    <row r="29" spans="1:16">
      <c r="A29" s="410" t="s">
        <v>641</v>
      </c>
      <c r="B29" s="404">
        <v>789938123.38999999</v>
      </c>
      <c r="C29" s="404">
        <v>704110995.92999995</v>
      </c>
      <c r="D29" s="598" t="s">
        <v>638</v>
      </c>
      <c r="E29" s="598" t="s">
        <v>638</v>
      </c>
      <c r="F29" s="598" t="s">
        <v>638</v>
      </c>
      <c r="G29" s="598" t="s">
        <v>638</v>
      </c>
      <c r="H29" s="598" t="s">
        <v>638</v>
      </c>
      <c r="I29" s="405">
        <v>1.9699176547152653</v>
      </c>
      <c r="J29" s="405">
        <v>89.134955647959487</v>
      </c>
      <c r="K29" s="409"/>
      <c r="L29" s="556"/>
      <c r="M29" s="556"/>
      <c r="N29" s="556"/>
      <c r="O29" s="556"/>
      <c r="P29" s="556"/>
    </row>
    <row r="30" spans="1:16" ht="20.399999999999999">
      <c r="A30" s="408" t="s">
        <v>650</v>
      </c>
      <c r="B30" s="404">
        <v>43607569.740000002</v>
      </c>
      <c r="C30" s="404">
        <v>44129990.18</v>
      </c>
      <c r="D30" s="598" t="s">
        <v>638</v>
      </c>
      <c r="E30" s="598" t="s">
        <v>638</v>
      </c>
      <c r="F30" s="598" t="s">
        <v>638</v>
      </c>
      <c r="G30" s="598" t="s">
        <v>638</v>
      </c>
      <c r="H30" s="598" t="s">
        <v>638</v>
      </c>
      <c r="I30" s="405">
        <v>0.12346412321422655</v>
      </c>
      <c r="J30" s="405">
        <v>101.19800402341797</v>
      </c>
      <c r="K30" s="409"/>
      <c r="L30" s="556"/>
      <c r="M30" s="556"/>
      <c r="N30" s="556"/>
      <c r="O30" s="556"/>
      <c r="P30" s="556"/>
    </row>
    <row r="31" spans="1:16">
      <c r="A31" s="410" t="s">
        <v>641</v>
      </c>
      <c r="B31" s="404">
        <v>0</v>
      </c>
      <c r="C31" s="404">
        <v>0</v>
      </c>
      <c r="D31" s="598" t="s">
        <v>638</v>
      </c>
      <c r="E31" s="598" t="s">
        <v>638</v>
      </c>
      <c r="F31" s="598" t="s">
        <v>638</v>
      </c>
      <c r="G31" s="598" t="s">
        <v>638</v>
      </c>
      <c r="H31" s="598" t="s">
        <v>638</v>
      </c>
      <c r="I31" s="405">
        <v>0</v>
      </c>
      <c r="J31" s="405" t="s">
        <v>140</v>
      </c>
      <c r="K31" s="409"/>
      <c r="L31" s="556"/>
      <c r="M31" s="556"/>
      <c r="N31" s="556"/>
      <c r="O31" s="556"/>
      <c r="P31" s="556"/>
    </row>
    <row r="32" spans="1:16">
      <c r="A32" s="407" t="s">
        <v>780</v>
      </c>
      <c r="B32" s="400">
        <v>881096129.87</v>
      </c>
      <c r="C32" s="400">
        <v>688656559.25</v>
      </c>
      <c r="D32" s="598" t="s">
        <v>638</v>
      </c>
      <c r="E32" s="598" t="s">
        <v>638</v>
      </c>
      <c r="F32" s="598" t="s">
        <v>638</v>
      </c>
      <c r="G32" s="598" t="s">
        <v>638</v>
      </c>
      <c r="H32" s="598" t="s">
        <v>638</v>
      </c>
      <c r="I32" s="401">
        <v>1.9266801994907516</v>
      </c>
      <c r="J32" s="401">
        <v>78.159072081227592</v>
      </c>
      <c r="K32" s="409"/>
      <c r="L32" s="556"/>
      <c r="M32" s="556"/>
      <c r="N32" s="556"/>
      <c r="O32" s="556"/>
      <c r="P32" s="556"/>
    </row>
    <row r="33" spans="1:16">
      <c r="A33" s="408" t="s">
        <v>781</v>
      </c>
      <c r="B33" s="404">
        <v>285688114.30000001</v>
      </c>
      <c r="C33" s="404">
        <v>185683121.40000001</v>
      </c>
      <c r="D33" s="598" t="s">
        <v>638</v>
      </c>
      <c r="E33" s="598" t="s">
        <v>638</v>
      </c>
      <c r="F33" s="598" t="s">
        <v>638</v>
      </c>
      <c r="G33" s="598" t="s">
        <v>638</v>
      </c>
      <c r="H33" s="598" t="s">
        <v>638</v>
      </c>
      <c r="I33" s="405">
        <v>0.51949261003283975</v>
      </c>
      <c r="J33" s="405">
        <v>64.995046032966869</v>
      </c>
      <c r="K33" s="409"/>
      <c r="L33" s="556"/>
      <c r="M33" s="556"/>
      <c r="N33" s="556"/>
      <c r="O33" s="556"/>
      <c r="P33" s="556"/>
    </row>
    <row r="34" spans="1:16">
      <c r="A34" s="407" t="s">
        <v>782</v>
      </c>
      <c r="B34" s="400">
        <v>3602423303.9499998</v>
      </c>
      <c r="C34" s="400">
        <v>3406577482.8299999</v>
      </c>
      <c r="D34" s="598" t="s">
        <v>638</v>
      </c>
      <c r="E34" s="598" t="s">
        <v>638</v>
      </c>
      <c r="F34" s="598" t="s">
        <v>638</v>
      </c>
      <c r="G34" s="598" t="s">
        <v>638</v>
      </c>
      <c r="H34" s="598" t="s">
        <v>638</v>
      </c>
      <c r="I34" s="405">
        <v>9.5307091699636732</v>
      </c>
      <c r="J34" s="405">
        <v>94.563497829217965</v>
      </c>
      <c r="K34" s="409"/>
      <c r="L34" s="556"/>
      <c r="M34" s="556"/>
      <c r="N34" s="556"/>
      <c r="O34" s="556"/>
      <c r="P34" s="556"/>
    </row>
    <row r="35" spans="1:16">
      <c r="A35" s="408" t="s">
        <v>783</v>
      </c>
      <c r="B35" s="404">
        <v>1732591981.3499999</v>
      </c>
      <c r="C35" s="404">
        <v>1703617334.3900001</v>
      </c>
      <c r="D35" s="598" t="s">
        <v>638</v>
      </c>
      <c r="E35" s="598" t="s">
        <v>638</v>
      </c>
      <c r="F35" s="598" t="s">
        <v>638</v>
      </c>
      <c r="G35" s="598" t="s">
        <v>638</v>
      </c>
      <c r="H35" s="598" t="s">
        <v>638</v>
      </c>
      <c r="I35" s="405">
        <v>4.7662739018316085</v>
      </c>
      <c r="J35" s="405">
        <v>98.327670491847513</v>
      </c>
      <c r="K35" s="409"/>
      <c r="L35" s="556"/>
      <c r="M35" s="556"/>
      <c r="N35" s="556"/>
      <c r="O35" s="556"/>
      <c r="P35" s="556"/>
    </row>
    <row r="36" spans="1:16" ht="27.6">
      <c r="A36" s="402" t="s">
        <v>651</v>
      </c>
      <c r="B36" s="400">
        <v>6344654656</v>
      </c>
      <c r="C36" s="400">
        <v>6344662142</v>
      </c>
      <c r="D36" s="598" t="s">
        <v>638</v>
      </c>
      <c r="E36" s="598" t="s">
        <v>638</v>
      </c>
      <c r="F36" s="598" t="s">
        <v>638</v>
      </c>
      <c r="G36" s="598" t="s">
        <v>638</v>
      </c>
      <c r="H36" s="598" t="s">
        <v>638</v>
      </c>
      <c r="I36" s="401">
        <v>17.750698453759014</v>
      </c>
      <c r="J36" s="401">
        <v>100.0001179890854</v>
      </c>
      <c r="K36" s="409"/>
      <c r="L36" s="556"/>
      <c r="M36" s="556"/>
      <c r="N36" s="556"/>
      <c r="O36" s="556"/>
      <c r="P36" s="556"/>
    </row>
    <row r="37" spans="1:16">
      <c r="A37" s="403" t="s">
        <v>653</v>
      </c>
      <c r="B37" s="404">
        <v>1087800789</v>
      </c>
      <c r="C37" s="404">
        <v>1087808275</v>
      </c>
      <c r="D37" s="598" t="s">
        <v>638</v>
      </c>
      <c r="E37" s="598" t="s">
        <v>638</v>
      </c>
      <c r="F37" s="598" t="s">
        <v>638</v>
      </c>
      <c r="G37" s="598" t="s">
        <v>638</v>
      </c>
      <c r="H37" s="598" t="s">
        <v>638</v>
      </c>
      <c r="I37" s="405">
        <v>3.0434018759180073</v>
      </c>
      <c r="J37" s="405">
        <v>100.00068817747474</v>
      </c>
      <c r="K37" s="409"/>
      <c r="L37" s="556"/>
      <c r="M37" s="556"/>
      <c r="N37" s="556"/>
      <c r="O37" s="556"/>
      <c r="P37" s="556"/>
    </row>
    <row r="38" spans="1:16">
      <c r="A38" s="403" t="s">
        <v>656</v>
      </c>
      <c r="B38" s="404">
        <v>1257099546</v>
      </c>
      <c r="C38" s="404">
        <v>1257099546</v>
      </c>
      <c r="D38" s="598" t="s">
        <v>638</v>
      </c>
      <c r="E38" s="598" t="s">
        <v>638</v>
      </c>
      <c r="F38" s="598" t="s">
        <v>638</v>
      </c>
      <c r="G38" s="598" t="s">
        <v>638</v>
      </c>
      <c r="H38" s="598" t="s">
        <v>638</v>
      </c>
      <c r="I38" s="405">
        <v>3.5170343933190575</v>
      </c>
      <c r="J38" s="405">
        <v>100</v>
      </c>
      <c r="K38" s="409"/>
      <c r="L38" s="556"/>
      <c r="M38" s="556"/>
      <c r="N38" s="556"/>
      <c r="O38" s="556"/>
      <c r="P38" s="556"/>
    </row>
    <row r="39" spans="1:16">
      <c r="A39" s="403" t="s">
        <v>652</v>
      </c>
      <c r="B39" s="404">
        <v>3511396385</v>
      </c>
      <c r="C39" s="404">
        <v>3511396385</v>
      </c>
      <c r="D39" s="598" t="s">
        <v>638</v>
      </c>
      <c r="E39" s="598" t="s">
        <v>638</v>
      </c>
      <c r="F39" s="598" t="s">
        <v>638</v>
      </c>
      <c r="G39" s="598" t="s">
        <v>638</v>
      </c>
      <c r="H39" s="598" t="s">
        <v>638</v>
      </c>
      <c r="I39" s="405">
        <v>9.8239649309532133</v>
      </c>
      <c r="J39" s="405">
        <v>100</v>
      </c>
      <c r="K39" s="409"/>
      <c r="L39" s="556"/>
      <c r="M39" s="556"/>
      <c r="N39" s="556"/>
      <c r="O39" s="556"/>
      <c r="P39" s="556"/>
    </row>
    <row r="40" spans="1:16">
      <c r="A40" s="403" t="s">
        <v>1145</v>
      </c>
      <c r="B40" s="404">
        <v>102760201</v>
      </c>
      <c r="C40" s="404">
        <v>102760201</v>
      </c>
      <c r="D40" s="598" t="s">
        <v>638</v>
      </c>
      <c r="E40" s="598" t="s">
        <v>638</v>
      </c>
      <c r="F40" s="598" t="s">
        <v>638</v>
      </c>
      <c r="G40" s="598" t="s">
        <v>638</v>
      </c>
      <c r="H40" s="598" t="s">
        <v>638</v>
      </c>
      <c r="I40" s="405">
        <v>0.28749605576691489</v>
      </c>
      <c r="J40" s="405">
        <v>100</v>
      </c>
      <c r="K40" s="409"/>
      <c r="L40" s="556"/>
      <c r="M40" s="556"/>
      <c r="N40" s="556"/>
      <c r="O40" s="556"/>
      <c r="P40" s="556"/>
    </row>
    <row r="41" spans="1:16">
      <c r="A41" s="403" t="s">
        <v>657</v>
      </c>
      <c r="B41" s="404">
        <v>385597735</v>
      </c>
      <c r="C41" s="404">
        <v>385597735</v>
      </c>
      <c r="D41" s="598" t="s">
        <v>638</v>
      </c>
      <c r="E41" s="598" t="s">
        <v>638</v>
      </c>
      <c r="F41" s="598" t="s">
        <v>638</v>
      </c>
      <c r="G41" s="598" t="s">
        <v>638</v>
      </c>
      <c r="H41" s="598" t="s">
        <v>638</v>
      </c>
      <c r="I41" s="405">
        <v>1.0788011978018228</v>
      </c>
      <c r="J41" s="405">
        <v>100</v>
      </c>
      <c r="K41" s="409"/>
      <c r="L41" s="556"/>
      <c r="M41" s="556"/>
      <c r="N41" s="556"/>
      <c r="O41" s="556"/>
      <c r="P41" s="556"/>
    </row>
    <row r="42" spans="1:16">
      <c r="A42" s="506" t="s">
        <v>858</v>
      </c>
      <c r="B42" s="400">
        <v>35982554474.669998</v>
      </c>
      <c r="C42" s="400">
        <v>35743168971.790001</v>
      </c>
      <c r="D42" s="598" t="s">
        <v>638</v>
      </c>
      <c r="E42" s="598" t="s">
        <v>638</v>
      </c>
      <c r="F42" s="598" t="s">
        <v>638</v>
      </c>
      <c r="G42" s="598" t="s">
        <v>638</v>
      </c>
      <c r="H42" s="598" t="s">
        <v>638</v>
      </c>
      <c r="I42" s="405">
        <v>100</v>
      </c>
      <c r="J42" s="599">
        <v>99.334717875440134</v>
      </c>
      <c r="K42" s="600"/>
      <c r="L42" s="556"/>
      <c r="M42" s="556"/>
      <c r="N42" s="556"/>
      <c r="O42" s="556"/>
      <c r="P42" s="556"/>
    </row>
    <row r="43" spans="1:16">
      <c r="A43" s="495" t="s">
        <v>145</v>
      </c>
      <c r="B43" s="404">
        <v>4213238768.3600001</v>
      </c>
      <c r="C43" s="404">
        <v>3891176489.9499998</v>
      </c>
      <c r="D43" s="598" t="s">
        <v>638</v>
      </c>
      <c r="E43" s="598" t="s">
        <v>638</v>
      </c>
      <c r="F43" s="598" t="s">
        <v>638</v>
      </c>
      <c r="G43" s="598" t="s">
        <v>638</v>
      </c>
      <c r="H43" s="598" t="s">
        <v>638</v>
      </c>
      <c r="I43" s="405">
        <v>10.886489927686823</v>
      </c>
      <c r="J43" s="599">
        <v>92.35594524505521</v>
      </c>
      <c r="K43" s="600"/>
      <c r="L43" s="556"/>
      <c r="M43" s="556"/>
      <c r="N43" s="556"/>
      <c r="O43" s="556"/>
      <c r="P43" s="556"/>
    </row>
    <row r="44" spans="1:16">
      <c r="A44" s="495" t="s">
        <v>859</v>
      </c>
      <c r="B44" s="404">
        <v>31769315706.309998</v>
      </c>
      <c r="C44" s="404">
        <v>31851992481.84</v>
      </c>
      <c r="D44" s="598" t="s">
        <v>638</v>
      </c>
      <c r="E44" s="598" t="s">
        <v>638</v>
      </c>
      <c r="F44" s="598" t="s">
        <v>638</v>
      </c>
      <c r="G44" s="598" t="s">
        <v>638</v>
      </c>
      <c r="H44" s="598" t="s">
        <v>638</v>
      </c>
      <c r="I44" s="405">
        <v>89.113510072313176</v>
      </c>
      <c r="J44" s="599">
        <v>100.26024097054625</v>
      </c>
      <c r="K44" s="600"/>
      <c r="L44" s="427"/>
      <c r="M44" s="427"/>
      <c r="N44" s="601"/>
      <c r="O44" s="601"/>
      <c r="P44" s="602"/>
    </row>
    <row r="45" spans="1:16">
      <c r="A45" s="516" t="s">
        <v>658</v>
      </c>
      <c r="B45" s="482"/>
      <c r="C45" s="482"/>
      <c r="D45" s="603"/>
      <c r="E45" s="603"/>
      <c r="F45" s="603"/>
      <c r="G45" s="603"/>
      <c r="H45" s="603"/>
      <c r="I45" s="406"/>
      <c r="J45" s="406"/>
      <c r="K45" s="406"/>
      <c r="L45" s="427"/>
      <c r="M45" s="427"/>
      <c r="N45" s="601"/>
      <c r="O45" s="601"/>
      <c r="P45" s="602"/>
    </row>
    <row r="46" spans="1:16">
      <c r="A46" s="483"/>
      <c r="B46" s="412"/>
      <c r="C46" s="413"/>
      <c r="D46" s="413"/>
      <c r="E46" s="414"/>
      <c r="F46" s="414"/>
      <c r="G46" s="414"/>
      <c r="H46" s="414"/>
      <c r="I46" s="414"/>
      <c r="J46" s="415"/>
      <c r="K46" s="415"/>
      <c r="L46" s="416"/>
    </row>
    <row r="47" spans="1:16" ht="21.6" customHeight="1">
      <c r="A47" s="2057" t="s">
        <v>617</v>
      </c>
      <c r="B47" s="2062" t="s">
        <v>784</v>
      </c>
      <c r="C47" s="2062" t="s">
        <v>785</v>
      </c>
      <c r="D47" s="2062" t="s">
        <v>786</v>
      </c>
      <c r="E47" s="2062" t="s">
        <v>659</v>
      </c>
      <c r="F47" s="2062"/>
      <c r="G47" s="2062"/>
      <c r="H47" s="2063" t="s">
        <v>787</v>
      </c>
      <c r="I47" s="2062" t="s">
        <v>618</v>
      </c>
      <c r="J47" s="2208" t="s">
        <v>619</v>
      </c>
      <c r="M47" s="427"/>
    </row>
    <row r="48" spans="1:16">
      <c r="A48" s="2057"/>
      <c r="B48" s="2062"/>
      <c r="C48" s="2062"/>
      <c r="D48" s="2072"/>
      <c r="E48" s="2067" t="s">
        <v>788</v>
      </c>
      <c r="F48" s="2073" t="s">
        <v>660</v>
      </c>
      <c r="G48" s="2072"/>
      <c r="H48" s="2064"/>
      <c r="I48" s="2062"/>
      <c r="J48" s="2208"/>
      <c r="K48" s="424"/>
      <c r="L48" s="425"/>
      <c r="M48" s="427"/>
    </row>
    <row r="49" spans="1:14" ht="81" customHeight="1">
      <c r="A49" s="2057"/>
      <c r="B49" s="2062"/>
      <c r="C49" s="2062"/>
      <c r="D49" s="2072"/>
      <c r="E49" s="2072"/>
      <c r="F49" s="426" t="s">
        <v>789</v>
      </c>
      <c r="G49" s="426" t="s">
        <v>790</v>
      </c>
      <c r="H49" s="2065"/>
      <c r="I49" s="2062"/>
      <c r="J49" s="2208"/>
      <c r="K49" s="424"/>
      <c r="M49" s="427"/>
    </row>
    <row r="50" spans="1:14">
      <c r="A50" s="2057"/>
      <c r="B50" s="2058" t="s">
        <v>180</v>
      </c>
      <c r="C50" s="2059"/>
      <c r="D50" s="2059"/>
      <c r="E50" s="2059"/>
      <c r="F50" s="2059"/>
      <c r="G50" s="2059"/>
      <c r="H50" s="2060"/>
      <c r="I50" s="2061" t="s">
        <v>188</v>
      </c>
      <c r="J50" s="2061"/>
    </row>
    <row r="51" spans="1:14">
      <c r="A51" s="397">
        <v>1</v>
      </c>
      <c r="B51" s="423">
        <v>2</v>
      </c>
      <c r="C51" s="423">
        <v>3</v>
      </c>
      <c r="D51" s="423">
        <v>4</v>
      </c>
      <c r="E51" s="397">
        <v>5</v>
      </c>
      <c r="F51" s="397">
        <v>6</v>
      </c>
      <c r="G51" s="423">
        <v>7</v>
      </c>
      <c r="H51" s="423">
        <v>8</v>
      </c>
      <c r="I51" s="397">
        <v>9</v>
      </c>
      <c r="J51" s="423">
        <v>10</v>
      </c>
    </row>
    <row r="52" spans="1:14" ht="27.6">
      <c r="A52" s="399" t="s">
        <v>661</v>
      </c>
      <c r="B52" s="418">
        <v>36292849149.559998</v>
      </c>
      <c r="C52" s="418">
        <v>33189879607.439999</v>
      </c>
      <c r="D52" s="418">
        <v>33216139537.110001</v>
      </c>
      <c r="E52" s="418">
        <v>552887019.02999997</v>
      </c>
      <c r="F52" s="418">
        <v>11814.75</v>
      </c>
      <c r="G52" s="418">
        <v>38950.57</v>
      </c>
      <c r="H52" s="429">
        <v>148997968.03999999</v>
      </c>
      <c r="I52" s="430">
        <v>100</v>
      </c>
      <c r="J52" s="430">
        <v>91.450190285879998</v>
      </c>
      <c r="K52" s="556"/>
      <c r="N52" s="484"/>
    </row>
    <row r="53" spans="1:14">
      <c r="A53" s="402" t="s">
        <v>662</v>
      </c>
      <c r="B53" s="486">
        <v>12327104573.34</v>
      </c>
      <c r="C53" s="486">
        <v>10812331398.35</v>
      </c>
      <c r="D53" s="486">
        <v>10838731129.049999</v>
      </c>
      <c r="E53" s="486">
        <v>129055603.23</v>
      </c>
      <c r="F53" s="486">
        <v>1951.5</v>
      </c>
      <c r="G53" s="486">
        <v>14999.83</v>
      </c>
      <c r="H53" s="487">
        <v>113335282.22</v>
      </c>
      <c r="I53" s="430">
        <v>32.577193789899304</v>
      </c>
      <c r="J53" s="430">
        <v>87.711849396767334</v>
      </c>
      <c r="K53" s="556"/>
      <c r="N53" s="488"/>
    </row>
    <row r="54" spans="1:14">
      <c r="A54" s="403" t="s">
        <v>663</v>
      </c>
      <c r="B54" s="404">
        <v>11604681773.34</v>
      </c>
      <c r="C54" s="404">
        <v>10089947646.42</v>
      </c>
      <c r="D54" s="404">
        <v>10116347377.120001</v>
      </c>
      <c r="E54" s="404">
        <v>129055603.23</v>
      </c>
      <c r="F54" s="404">
        <v>1951.5</v>
      </c>
      <c r="G54" s="404">
        <v>14999.83</v>
      </c>
      <c r="H54" s="433">
        <v>113335282.22</v>
      </c>
      <c r="I54" s="430">
        <v>30.40067564498845</v>
      </c>
      <c r="J54" s="430">
        <v>86.947215300639499</v>
      </c>
      <c r="K54" s="556"/>
      <c r="N54" s="482"/>
    </row>
    <row r="55" spans="1:14" ht="27.6">
      <c r="A55" s="402" t="s">
        <v>664</v>
      </c>
      <c r="B55" s="486">
        <v>23965744576.219997</v>
      </c>
      <c r="C55" s="486">
        <v>22377548209.089996</v>
      </c>
      <c r="D55" s="486">
        <v>22377408408.060001</v>
      </c>
      <c r="E55" s="486">
        <v>423831415.79999995</v>
      </c>
      <c r="F55" s="486">
        <v>9863.25</v>
      </c>
      <c r="G55" s="486">
        <v>23950.739999999998</v>
      </c>
      <c r="H55" s="487">
        <v>35662685.819999993</v>
      </c>
      <c r="I55" s="430">
        <v>67.422806210100688</v>
      </c>
      <c r="J55" s="430">
        <v>93.373056438622442</v>
      </c>
      <c r="K55" s="556"/>
      <c r="N55" s="488"/>
    </row>
    <row r="56" spans="1:14">
      <c r="A56" s="403" t="s">
        <v>665</v>
      </c>
      <c r="B56" s="404">
        <v>5802284995.9499998</v>
      </c>
      <c r="C56" s="404">
        <v>5547881237.1300001</v>
      </c>
      <c r="D56" s="404">
        <v>5547911210.8999996</v>
      </c>
      <c r="E56" s="404">
        <v>346768949.62</v>
      </c>
      <c r="F56" s="404">
        <v>199.43</v>
      </c>
      <c r="G56" s="404">
        <v>3258.97</v>
      </c>
      <c r="H56" s="433">
        <v>0</v>
      </c>
      <c r="I56" s="430">
        <v>16.715581082994831</v>
      </c>
      <c r="J56" s="430">
        <v>95.61545565242703</v>
      </c>
      <c r="K56" s="556"/>
      <c r="N56" s="482"/>
    </row>
    <row r="57" spans="1:14">
      <c r="A57" s="403" t="s">
        <v>599</v>
      </c>
      <c r="B57" s="486">
        <v>9480538274.2700005</v>
      </c>
      <c r="C57" s="486">
        <v>9217452932.5900002</v>
      </c>
      <c r="D57" s="486">
        <v>9217459364.2999992</v>
      </c>
      <c r="E57" s="486">
        <v>4563058.9800000004</v>
      </c>
      <c r="F57" s="486">
        <v>0</v>
      </c>
      <c r="G57" s="486">
        <v>0</v>
      </c>
      <c r="H57" s="487">
        <v>594736.81999999995</v>
      </c>
      <c r="I57" s="430">
        <v>27.771878179768308</v>
      </c>
      <c r="J57" s="430">
        <v>97.224995732636728</v>
      </c>
      <c r="K57" s="556"/>
      <c r="N57" s="488"/>
    </row>
    <row r="58" spans="1:14">
      <c r="A58" s="403" t="s">
        <v>666</v>
      </c>
      <c r="B58" s="404">
        <v>293656805.42000002</v>
      </c>
      <c r="C58" s="404">
        <v>266600438.44</v>
      </c>
      <c r="D58" s="404">
        <v>266600438.44</v>
      </c>
      <c r="E58" s="404">
        <v>3190968.24</v>
      </c>
      <c r="F58" s="404">
        <v>0</v>
      </c>
      <c r="G58" s="404">
        <v>0</v>
      </c>
      <c r="H58" s="433">
        <v>0</v>
      </c>
      <c r="I58" s="430">
        <v>0.8032582268850339</v>
      </c>
      <c r="J58" s="430">
        <v>90.786398789122941</v>
      </c>
      <c r="K58" s="556"/>
      <c r="N58" s="482"/>
    </row>
    <row r="59" spans="1:14">
      <c r="A59" s="403" t="s">
        <v>667</v>
      </c>
      <c r="B59" s="486">
        <v>55106917.390000001</v>
      </c>
      <c r="C59" s="486">
        <v>23045836.899999999</v>
      </c>
      <c r="D59" s="486">
        <v>23045836.899999999</v>
      </c>
      <c r="E59" s="486">
        <v>0</v>
      </c>
      <c r="F59" s="486">
        <v>0</v>
      </c>
      <c r="G59" s="486">
        <v>0</v>
      </c>
      <c r="H59" s="487">
        <v>0</v>
      </c>
      <c r="I59" s="430">
        <v>6.9436337740839335E-2</v>
      </c>
      <c r="J59" s="430">
        <v>41.820225103322549</v>
      </c>
      <c r="K59" s="556"/>
      <c r="N59" s="488"/>
    </row>
    <row r="60" spans="1:14">
      <c r="A60" s="403" t="s">
        <v>668</v>
      </c>
      <c r="B60" s="486">
        <v>179404021.02000001</v>
      </c>
      <c r="C60" s="486">
        <v>161965750.50999999</v>
      </c>
      <c r="D60" s="486">
        <v>161965750.50999999</v>
      </c>
      <c r="E60" s="486">
        <v>1416160.07</v>
      </c>
      <c r="F60" s="486">
        <v>0</v>
      </c>
      <c r="G60" s="486">
        <v>0</v>
      </c>
      <c r="H60" s="489">
        <v>0</v>
      </c>
      <c r="I60" s="430">
        <v>0.48799740290016902</v>
      </c>
      <c r="J60" s="430">
        <v>90.27988870547334</v>
      </c>
      <c r="K60" s="556"/>
      <c r="N60" s="488"/>
    </row>
    <row r="61" spans="1:14">
      <c r="A61" s="403" t="s">
        <v>669</v>
      </c>
      <c r="B61" s="404">
        <v>8154753562.1699953</v>
      </c>
      <c r="C61" s="404">
        <v>7160602013.5199957</v>
      </c>
      <c r="D61" s="604">
        <v>7160425807.0100031</v>
      </c>
      <c r="E61" s="604">
        <v>67892278.889999956</v>
      </c>
      <c r="F61" s="604">
        <v>9663.82</v>
      </c>
      <c r="G61" s="604">
        <v>20691.769999999997</v>
      </c>
      <c r="H61" s="605">
        <v>35067948.999999993</v>
      </c>
      <c r="I61" s="606">
        <v>21.574654979811498</v>
      </c>
      <c r="J61" s="430">
        <v>87.808932041038233</v>
      </c>
      <c r="K61" s="556"/>
      <c r="N61" s="482"/>
    </row>
    <row r="62" spans="1:14">
      <c r="A62" s="399" t="s">
        <v>670</v>
      </c>
      <c r="B62" s="431">
        <v>-310294674.88999939</v>
      </c>
      <c r="C62" s="431">
        <v>2553289364.3500023</v>
      </c>
      <c r="D62" s="607"/>
      <c r="E62" s="608"/>
      <c r="F62" s="608"/>
      <c r="G62" s="608"/>
      <c r="H62" s="2018"/>
      <c r="I62" s="2018"/>
      <c r="J62" s="434"/>
      <c r="K62" s="434"/>
      <c r="L62" s="444"/>
    </row>
    <row r="63" spans="1:14" ht="41.4">
      <c r="A63" s="609" t="s">
        <v>860</v>
      </c>
      <c r="B63" s="431">
        <v>7803571130.0900002</v>
      </c>
      <c r="C63" s="431">
        <v>9474444272.7500038</v>
      </c>
      <c r="D63" s="610"/>
      <c r="E63" s="602"/>
      <c r="F63" s="602"/>
      <c r="G63" s="602"/>
      <c r="H63" s="2014"/>
      <c r="I63" s="2015"/>
      <c r="J63" s="556"/>
      <c r="K63" s="556"/>
      <c r="L63" s="556"/>
    </row>
    <row r="64" spans="1:14">
      <c r="A64" s="544"/>
      <c r="B64" s="611"/>
      <c r="C64" s="611"/>
      <c r="D64" s="611"/>
      <c r="E64" s="602"/>
      <c r="F64" s="602"/>
      <c r="G64" s="602"/>
      <c r="H64" s="602"/>
      <c r="I64" s="556"/>
      <c r="J64" s="556"/>
      <c r="K64" s="556"/>
      <c r="L64" s="556"/>
    </row>
    <row r="65" spans="1:12">
      <c r="A65" s="544"/>
      <c r="B65" s="611"/>
      <c r="C65" s="611"/>
      <c r="D65" s="611"/>
      <c r="E65" s="602"/>
      <c r="F65" s="602"/>
      <c r="G65" s="602"/>
      <c r="H65" s="602"/>
      <c r="I65" s="556"/>
      <c r="J65" s="556"/>
      <c r="K65" s="556"/>
      <c r="L65" s="556"/>
    </row>
    <row r="66" spans="1:12">
      <c r="A66" s="612" t="s">
        <v>672</v>
      </c>
      <c r="B66" s="611"/>
      <c r="C66" s="611"/>
      <c r="D66" s="611"/>
      <c r="E66" s="602"/>
      <c r="F66" s="602"/>
      <c r="G66" s="602"/>
      <c r="H66" s="602"/>
      <c r="I66" s="556"/>
      <c r="J66" s="556"/>
      <c r="K66" s="556"/>
      <c r="L66" s="556"/>
    </row>
    <row r="67" spans="1:12" ht="27.6">
      <c r="A67" s="547" t="s">
        <v>861</v>
      </c>
      <c r="B67" s="431">
        <v>5214160376.0900002</v>
      </c>
      <c r="C67" s="431">
        <v>4239062287.3099999</v>
      </c>
      <c r="D67" s="486">
        <v>4241995666.1799998</v>
      </c>
      <c r="E67" s="486">
        <v>113144630.05</v>
      </c>
      <c r="F67" s="486">
        <v>0</v>
      </c>
      <c r="G67" s="486">
        <v>58.6</v>
      </c>
      <c r="H67" s="489">
        <v>25505867.82</v>
      </c>
      <c r="I67" s="419">
        <v>100</v>
      </c>
      <c r="J67" s="419">
        <v>81.299039184690216</v>
      </c>
      <c r="K67" s="556"/>
    </row>
    <row r="68" spans="1:12">
      <c r="A68" s="613" t="s">
        <v>674</v>
      </c>
      <c r="B68" s="486">
        <v>2307365834.46</v>
      </c>
      <c r="C68" s="486">
        <v>1884551834.99</v>
      </c>
      <c r="D68" s="486">
        <v>1887618813.1099999</v>
      </c>
      <c r="E68" s="486">
        <v>45995862.310000002</v>
      </c>
      <c r="F68" s="486">
        <v>0</v>
      </c>
      <c r="G68" s="486">
        <v>0</v>
      </c>
      <c r="H68" s="489">
        <v>25490245</v>
      </c>
      <c r="I68" s="419">
        <v>44.456809248393661</v>
      </c>
      <c r="J68" s="419">
        <v>81.675467619596077</v>
      </c>
      <c r="K68" s="556"/>
    </row>
    <row r="69" spans="1:12">
      <c r="A69" s="613" t="s">
        <v>675</v>
      </c>
      <c r="B69" s="486">
        <v>2906794541.6300001</v>
      </c>
      <c r="C69" s="486">
        <v>2354510452.3199997</v>
      </c>
      <c r="D69" s="486">
        <v>2354376853.0699997</v>
      </c>
      <c r="E69" s="486">
        <v>67148767.739999995</v>
      </c>
      <c r="F69" s="486">
        <v>0</v>
      </c>
      <c r="G69" s="486">
        <v>58.6</v>
      </c>
      <c r="H69" s="614">
        <v>15622.820000000298</v>
      </c>
      <c r="I69" s="419">
        <v>55.543190751606332</v>
      </c>
      <c r="J69" s="419">
        <v>81.000236466650847</v>
      </c>
      <c r="K69" s="556"/>
    </row>
    <row r="70" spans="1:12" ht="15.6">
      <c r="A70" s="597" t="s">
        <v>791</v>
      </c>
      <c r="B70" s="597"/>
      <c r="C70" s="597"/>
      <c r="D70" s="597"/>
      <c r="E70" s="597"/>
      <c r="F70" s="597"/>
      <c r="G70" s="597"/>
      <c r="H70" s="597"/>
      <c r="I70" s="597"/>
      <c r="J70" s="597"/>
      <c r="K70" s="597"/>
      <c r="L70" s="597"/>
    </row>
    <row r="72" spans="1:12">
      <c r="A72" s="436" t="s">
        <v>1</v>
      </c>
      <c r="B72" s="443" t="s">
        <v>676</v>
      </c>
      <c r="C72" s="443" t="s">
        <v>677</v>
      </c>
      <c r="D72" s="2074" t="s">
        <v>638</v>
      </c>
      <c r="E72" s="2075"/>
      <c r="F72" s="2075"/>
      <c r="G72" s="2075"/>
      <c r="H72" s="2076"/>
      <c r="I72" s="423" t="s">
        <v>5</v>
      </c>
      <c r="J72" s="423" t="s">
        <v>4</v>
      </c>
    </row>
    <row r="73" spans="1:12">
      <c r="A73" s="436"/>
      <c r="B73" s="2067" t="s">
        <v>180</v>
      </c>
      <c r="C73" s="2068"/>
      <c r="D73" s="2077"/>
      <c r="E73" s="2078"/>
      <c r="F73" s="2078"/>
      <c r="G73" s="2078"/>
      <c r="H73" s="2079"/>
      <c r="I73" s="2083" t="s">
        <v>188</v>
      </c>
      <c r="J73" s="2084"/>
    </row>
    <row r="74" spans="1:12">
      <c r="A74" s="426">
        <v>1</v>
      </c>
      <c r="B74" s="498">
        <v>2</v>
      </c>
      <c r="C74" s="498">
        <v>3</v>
      </c>
      <c r="D74" s="2080"/>
      <c r="E74" s="2081"/>
      <c r="F74" s="2081"/>
      <c r="G74" s="2081"/>
      <c r="H74" s="2082"/>
      <c r="I74" s="445">
        <v>4</v>
      </c>
      <c r="J74" s="445">
        <v>5</v>
      </c>
    </row>
    <row r="75" spans="1:12" ht="27.6">
      <c r="A75" s="417" t="s">
        <v>678</v>
      </c>
      <c r="B75" s="446">
        <v>2692321212.3000002</v>
      </c>
      <c r="C75" s="446">
        <v>5096513523.0799999</v>
      </c>
      <c r="D75" s="615" t="s">
        <v>638</v>
      </c>
      <c r="E75" s="615" t="s">
        <v>638</v>
      </c>
      <c r="F75" s="615" t="s">
        <v>638</v>
      </c>
      <c r="G75" s="615" t="s">
        <v>638</v>
      </c>
      <c r="H75" s="615" t="s">
        <v>638</v>
      </c>
      <c r="I75" s="500">
        <v>100</v>
      </c>
      <c r="J75" s="430">
        <v>189.29812311385174</v>
      </c>
    </row>
    <row r="76" spans="1:12" ht="20.399999999999999">
      <c r="A76" s="448" t="s">
        <v>679</v>
      </c>
      <c r="B76" s="449">
        <v>950000000</v>
      </c>
      <c r="C76" s="449">
        <v>640000000</v>
      </c>
      <c r="D76" s="615" t="s">
        <v>638</v>
      </c>
      <c r="E76" s="615" t="s">
        <v>638</v>
      </c>
      <c r="F76" s="615" t="s">
        <v>638</v>
      </c>
      <c r="G76" s="615" t="s">
        <v>638</v>
      </c>
      <c r="H76" s="615" t="s">
        <v>638</v>
      </c>
      <c r="I76" s="500">
        <v>12.557604274014087</v>
      </c>
      <c r="J76" s="430">
        <v>67.368421052631575</v>
      </c>
    </row>
    <row r="77" spans="1:12">
      <c r="A77" s="450" t="s">
        <v>680</v>
      </c>
      <c r="B77" s="449">
        <v>400000000</v>
      </c>
      <c r="C77" s="449">
        <v>400000000</v>
      </c>
      <c r="D77" s="615" t="s">
        <v>638</v>
      </c>
      <c r="E77" s="615" t="s">
        <v>638</v>
      </c>
      <c r="F77" s="615" t="s">
        <v>638</v>
      </c>
      <c r="G77" s="615" t="s">
        <v>638</v>
      </c>
      <c r="H77" s="615" t="s">
        <v>638</v>
      </c>
      <c r="I77" s="500">
        <v>7.8485026712588049</v>
      </c>
      <c r="J77" s="430">
        <v>100</v>
      </c>
    </row>
    <row r="78" spans="1:12">
      <c r="A78" s="448" t="s">
        <v>681</v>
      </c>
      <c r="B78" s="449">
        <v>107751796</v>
      </c>
      <c r="C78" s="449">
        <v>73849448.510000005</v>
      </c>
      <c r="D78" s="615" t="s">
        <v>638</v>
      </c>
      <c r="E78" s="615" t="s">
        <v>638</v>
      </c>
      <c r="F78" s="615" t="s">
        <v>638</v>
      </c>
      <c r="G78" s="615" t="s">
        <v>638</v>
      </c>
      <c r="H78" s="615" t="s">
        <v>638</v>
      </c>
      <c r="I78" s="500">
        <v>1.4490189847543116</v>
      </c>
      <c r="J78" s="430">
        <v>68.536628855819728</v>
      </c>
    </row>
    <row r="79" spans="1:12" ht="30.6">
      <c r="A79" s="448" t="s">
        <v>682</v>
      </c>
      <c r="B79" s="449">
        <v>311423111.87</v>
      </c>
      <c r="C79" s="449">
        <v>1706908688.9000001</v>
      </c>
      <c r="D79" s="615" t="s">
        <v>638</v>
      </c>
      <c r="E79" s="615" t="s">
        <v>638</v>
      </c>
      <c r="F79" s="615" t="s">
        <v>638</v>
      </c>
      <c r="G79" s="615" t="s">
        <v>638</v>
      </c>
      <c r="H79" s="615" t="s">
        <v>638</v>
      </c>
      <c r="I79" s="500">
        <v>33.491693511066281</v>
      </c>
      <c r="J79" s="430">
        <v>548.09955454190231</v>
      </c>
    </row>
    <row r="80" spans="1:12" ht="20.399999999999999">
      <c r="A80" s="448" t="s">
        <v>683</v>
      </c>
      <c r="B80" s="449">
        <v>263661275.84999999</v>
      </c>
      <c r="C80" s="449">
        <v>464969923.31999999</v>
      </c>
      <c r="D80" s="615" t="s">
        <v>638</v>
      </c>
      <c r="E80" s="615" t="s">
        <v>638</v>
      </c>
      <c r="F80" s="615" t="s">
        <v>638</v>
      </c>
      <c r="G80" s="615" t="s">
        <v>638</v>
      </c>
      <c r="H80" s="615" t="s">
        <v>638</v>
      </c>
      <c r="I80" s="500">
        <v>9.1232942130800545</v>
      </c>
      <c r="J80" s="430">
        <v>176.35123770869063</v>
      </c>
    </row>
    <row r="81" spans="1:10">
      <c r="A81" s="448" t="s">
        <v>684</v>
      </c>
      <c r="B81" s="449">
        <v>0</v>
      </c>
      <c r="C81" s="449">
        <v>0</v>
      </c>
      <c r="D81" s="615" t="s">
        <v>638</v>
      </c>
      <c r="E81" s="615" t="s">
        <v>638</v>
      </c>
      <c r="F81" s="615" t="s">
        <v>638</v>
      </c>
      <c r="G81" s="615" t="s">
        <v>638</v>
      </c>
      <c r="H81" s="615" t="s">
        <v>638</v>
      </c>
      <c r="I81" s="500">
        <v>0</v>
      </c>
      <c r="J81" s="430" t="s">
        <v>140</v>
      </c>
    </row>
    <row r="82" spans="1:10" ht="20.399999999999999">
      <c r="A82" s="448" t="s">
        <v>820</v>
      </c>
      <c r="B82" s="449">
        <v>759485028.58000004</v>
      </c>
      <c r="C82" s="449">
        <v>2210785462.3499999</v>
      </c>
      <c r="D82" s="615" t="s">
        <v>638</v>
      </c>
      <c r="E82" s="615" t="s">
        <v>638</v>
      </c>
      <c r="F82" s="615" t="s">
        <v>638</v>
      </c>
      <c r="G82" s="615" t="s">
        <v>638</v>
      </c>
      <c r="H82" s="615" t="s">
        <v>638</v>
      </c>
      <c r="I82" s="500">
        <v>43.378389017085269</v>
      </c>
      <c r="J82" s="430">
        <v>291.09006486717436</v>
      </c>
    </row>
    <row r="83" spans="1:10" ht="40.799999999999997">
      <c r="A83" s="448" t="s">
        <v>829</v>
      </c>
      <c r="B83" s="449">
        <v>0</v>
      </c>
      <c r="C83" s="449">
        <v>0</v>
      </c>
      <c r="D83" s="615" t="s">
        <v>638</v>
      </c>
      <c r="E83" s="615" t="s">
        <v>638</v>
      </c>
      <c r="F83" s="615" t="s">
        <v>638</v>
      </c>
      <c r="G83" s="615" t="s">
        <v>638</v>
      </c>
      <c r="H83" s="615" t="s">
        <v>638</v>
      </c>
      <c r="I83" s="500">
        <v>0</v>
      </c>
      <c r="J83" s="430" t="s">
        <v>140</v>
      </c>
    </row>
    <row r="84" spans="1:10">
      <c r="A84" s="448" t="s">
        <v>687</v>
      </c>
      <c r="B84" s="449">
        <v>300000000</v>
      </c>
      <c r="C84" s="449">
        <v>0</v>
      </c>
      <c r="D84" s="615" t="s">
        <v>638</v>
      </c>
      <c r="E84" s="615" t="s">
        <v>638</v>
      </c>
      <c r="F84" s="615" t="s">
        <v>638</v>
      </c>
      <c r="G84" s="615" t="s">
        <v>638</v>
      </c>
      <c r="H84" s="615" t="s">
        <v>638</v>
      </c>
      <c r="I84" s="500">
        <v>0</v>
      </c>
      <c r="J84" s="430">
        <v>0</v>
      </c>
    </row>
    <row r="85" spans="1:10">
      <c r="A85" s="450" t="s">
        <v>688</v>
      </c>
      <c r="B85" s="449">
        <v>0</v>
      </c>
      <c r="C85" s="449">
        <v>0</v>
      </c>
      <c r="D85" s="615" t="s">
        <v>638</v>
      </c>
      <c r="E85" s="615" t="s">
        <v>638</v>
      </c>
      <c r="F85" s="615" t="s">
        <v>638</v>
      </c>
      <c r="G85" s="615" t="s">
        <v>638</v>
      </c>
      <c r="H85" s="615" t="s">
        <v>638</v>
      </c>
      <c r="I85" s="500">
        <v>0</v>
      </c>
      <c r="J85" s="430" t="s">
        <v>140</v>
      </c>
    </row>
    <row r="86" spans="1:10" ht="27.6">
      <c r="A86" s="417" t="s">
        <v>689</v>
      </c>
      <c r="B86" s="446">
        <v>1671424805.4100001</v>
      </c>
      <c r="C86" s="446">
        <v>1339972049.4100001</v>
      </c>
      <c r="D86" s="615" t="s">
        <v>638</v>
      </c>
      <c r="E86" s="615" t="s">
        <v>638</v>
      </c>
      <c r="F86" s="615" t="s">
        <v>638</v>
      </c>
      <c r="G86" s="615" t="s">
        <v>638</v>
      </c>
      <c r="H86" s="615" t="s">
        <v>638</v>
      </c>
      <c r="I86" s="500">
        <v>100</v>
      </c>
      <c r="J86" s="430">
        <v>80.169448549096131</v>
      </c>
    </row>
    <row r="87" spans="1:10" ht="20.399999999999999">
      <c r="A87" s="448" t="s">
        <v>690</v>
      </c>
      <c r="B87" s="449">
        <v>758164645</v>
      </c>
      <c r="C87" s="449">
        <v>746391184.25</v>
      </c>
      <c r="D87" s="615" t="s">
        <v>638</v>
      </c>
      <c r="E87" s="615" t="s">
        <v>638</v>
      </c>
      <c r="F87" s="615" t="s">
        <v>638</v>
      </c>
      <c r="G87" s="615" t="s">
        <v>638</v>
      </c>
      <c r="H87" s="615" t="s">
        <v>638</v>
      </c>
      <c r="I87" s="500">
        <v>55.701996513930403</v>
      </c>
      <c r="J87" s="430">
        <v>98.44711029093159</v>
      </c>
    </row>
    <row r="88" spans="1:10">
      <c r="A88" s="450" t="s">
        <v>691</v>
      </c>
      <c r="B88" s="449">
        <v>27000000</v>
      </c>
      <c r="C88" s="449">
        <v>27000000</v>
      </c>
      <c r="D88" s="615" t="s">
        <v>638</v>
      </c>
      <c r="E88" s="615" t="s">
        <v>638</v>
      </c>
      <c r="F88" s="615" t="s">
        <v>638</v>
      </c>
      <c r="G88" s="615" t="s">
        <v>638</v>
      </c>
      <c r="H88" s="615" t="s">
        <v>638</v>
      </c>
      <c r="I88" s="500">
        <v>2.0149674026326374</v>
      </c>
      <c r="J88" s="430">
        <v>100</v>
      </c>
    </row>
    <row r="89" spans="1:10">
      <c r="A89" s="448" t="s">
        <v>692</v>
      </c>
      <c r="B89" s="449">
        <v>274242452.14999998</v>
      </c>
      <c r="C89" s="449">
        <v>270869409.16000003</v>
      </c>
      <c r="D89" s="615" t="s">
        <v>638</v>
      </c>
      <c r="E89" s="615" t="s">
        <v>638</v>
      </c>
      <c r="F89" s="615" t="s">
        <v>638</v>
      </c>
      <c r="G89" s="615" t="s">
        <v>638</v>
      </c>
      <c r="H89" s="615" t="s">
        <v>638</v>
      </c>
      <c r="I89" s="500">
        <v>20.214556660287496</v>
      </c>
      <c r="J89" s="430">
        <v>98.770050747593586</v>
      </c>
    </row>
    <row r="90" spans="1:10">
      <c r="A90" s="448" t="s">
        <v>693</v>
      </c>
      <c r="B90" s="449">
        <v>639017708.25999999</v>
      </c>
      <c r="C90" s="449">
        <v>322711456</v>
      </c>
      <c r="D90" s="615" t="s">
        <v>638</v>
      </c>
      <c r="E90" s="615" t="s">
        <v>638</v>
      </c>
      <c r="F90" s="615" t="s">
        <v>638</v>
      </c>
      <c r="G90" s="615" t="s">
        <v>638</v>
      </c>
      <c r="H90" s="615" t="s">
        <v>638</v>
      </c>
      <c r="I90" s="500">
        <v>24.083446825782097</v>
      </c>
      <c r="J90" s="430">
        <v>50.50117576220547</v>
      </c>
    </row>
    <row r="91" spans="1:10">
      <c r="A91" s="450" t="s">
        <v>694</v>
      </c>
      <c r="B91" s="449">
        <v>339017708.25999999</v>
      </c>
      <c r="C91" s="449">
        <v>322711456</v>
      </c>
      <c r="D91" s="615" t="s">
        <v>638</v>
      </c>
      <c r="E91" s="615" t="s">
        <v>638</v>
      </c>
      <c r="F91" s="615" t="s">
        <v>638</v>
      </c>
      <c r="G91" s="615" t="s">
        <v>638</v>
      </c>
      <c r="H91" s="615" t="s">
        <v>638</v>
      </c>
      <c r="I91" s="500">
        <v>24.083446825782097</v>
      </c>
      <c r="J91" s="430">
        <v>95.190147339591363</v>
      </c>
    </row>
    <row r="93" spans="1:10">
      <c r="A93" s="436" t="s">
        <v>1</v>
      </c>
      <c r="B93" s="443" t="s">
        <v>676</v>
      </c>
      <c r="C93" s="423" t="s">
        <v>677</v>
      </c>
    </row>
    <row r="94" spans="1:10">
      <c r="A94" s="436"/>
      <c r="B94" s="2067" t="s">
        <v>180</v>
      </c>
      <c r="C94" s="2068"/>
    </row>
    <row r="95" spans="1:10">
      <c r="A95" s="426">
        <v>1</v>
      </c>
      <c r="B95" s="498">
        <v>2</v>
      </c>
      <c r="C95" s="445">
        <v>3</v>
      </c>
    </row>
    <row r="96" spans="1:10" ht="30.6">
      <c r="A96" s="451" t="s">
        <v>831</v>
      </c>
      <c r="B96" s="449">
        <v>1042798320.86</v>
      </c>
      <c r="C96" s="421">
        <v>154981432.49000001</v>
      </c>
    </row>
    <row r="97" spans="1:4" ht="20.399999999999999">
      <c r="A97" s="452" t="s">
        <v>696</v>
      </c>
      <c r="B97" s="449">
        <v>244413543</v>
      </c>
      <c r="C97" s="421">
        <v>40000000</v>
      </c>
    </row>
    <row r="98" spans="1:4">
      <c r="A98" s="452" t="s">
        <v>697</v>
      </c>
      <c r="B98" s="449">
        <v>516023345</v>
      </c>
      <c r="C98" s="421">
        <v>97330718.909999996</v>
      </c>
    </row>
    <row r="99" spans="1:4" ht="20.399999999999999">
      <c r="A99" s="452" t="s">
        <v>698</v>
      </c>
      <c r="B99" s="449">
        <v>0</v>
      </c>
      <c r="C99" s="421">
        <v>0</v>
      </c>
    </row>
    <row r="100" spans="1:4" ht="40.799999999999997">
      <c r="A100" s="452" t="s">
        <v>699</v>
      </c>
      <c r="B100" s="449">
        <v>0</v>
      </c>
      <c r="C100" s="421">
        <v>0</v>
      </c>
    </row>
    <row r="101" spans="1:4" ht="51">
      <c r="A101" s="452" t="s">
        <v>700</v>
      </c>
      <c r="B101" s="449">
        <v>180741410.25</v>
      </c>
      <c r="C101" s="421">
        <v>5718516</v>
      </c>
    </row>
    <row r="102" spans="1:4" ht="91.8">
      <c r="A102" s="452" t="s">
        <v>701</v>
      </c>
      <c r="B102" s="449">
        <v>98928150.609999999</v>
      </c>
      <c r="C102" s="421">
        <v>11932197.58</v>
      </c>
    </row>
    <row r="103" spans="1:4">
      <c r="A103" s="452" t="s">
        <v>702</v>
      </c>
      <c r="B103" s="449">
        <v>2691872</v>
      </c>
      <c r="C103" s="421">
        <v>0</v>
      </c>
    </row>
    <row r="104" spans="1:4">
      <c r="A104" s="452" t="s">
        <v>688</v>
      </c>
      <c r="B104" s="449">
        <v>0</v>
      </c>
      <c r="C104" s="421">
        <v>0</v>
      </c>
    </row>
    <row r="106" spans="1:4">
      <c r="A106" s="2066" t="s">
        <v>1146</v>
      </c>
      <c r="B106" s="2066"/>
      <c r="C106" s="2066"/>
      <c r="D106" s="2066"/>
    </row>
  </sheetData>
  <mergeCells count="21">
    <mergeCell ref="A106:D106"/>
    <mergeCell ref="A3:A4"/>
    <mergeCell ref="B4:C4"/>
    <mergeCell ref="D4:H5"/>
    <mergeCell ref="I4:K4"/>
    <mergeCell ref="A47:A50"/>
    <mergeCell ref="B47:B49"/>
    <mergeCell ref="C47:C49"/>
    <mergeCell ref="D47:D49"/>
    <mergeCell ref="E47:G47"/>
    <mergeCell ref="H47:H49"/>
    <mergeCell ref="B94:C94"/>
    <mergeCell ref="I47:I49"/>
    <mergeCell ref="J47:J49"/>
    <mergeCell ref="E48:E49"/>
    <mergeCell ref="F48:G48"/>
    <mergeCell ref="B50:H50"/>
    <mergeCell ref="I50:J50"/>
    <mergeCell ref="D72:H74"/>
    <mergeCell ref="B73:C73"/>
    <mergeCell ref="I73:J7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3" manualBreakCount="3">
    <brk id="33" max="10" man="1"/>
    <brk id="65" max="10" man="1"/>
    <brk id="92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3B15-942B-4C7A-8205-AEB608333C79}">
  <dimension ref="A1:Q66"/>
  <sheetViews>
    <sheetView view="pageBreakPreview" zoomScaleNormal="100" zoomScaleSheetLayoutView="100" workbookViewId="0">
      <selection sqref="A1:XFD1"/>
    </sheetView>
  </sheetViews>
  <sheetFormatPr defaultColWidth="9.109375" defaultRowHeight="13.8"/>
  <cols>
    <col min="1" max="1" width="22.5546875" style="453" customWidth="1"/>
    <col min="2" max="2" width="10.6640625" style="453" customWidth="1"/>
    <col min="3" max="3" width="11.33203125" style="453" bestFit="1" customWidth="1"/>
    <col min="4" max="4" width="10.5546875" style="453" customWidth="1"/>
    <col min="5" max="5" width="10.109375" style="453" bestFit="1" customWidth="1"/>
    <col min="6" max="6" width="10.33203125" style="453" bestFit="1" customWidth="1"/>
    <col min="7" max="7" width="9.33203125" style="453" bestFit="1" customWidth="1"/>
    <col min="8" max="8" width="8" style="453" customWidth="1"/>
    <col min="9" max="9" width="9.33203125" style="453" bestFit="1" customWidth="1"/>
    <col min="10" max="10" width="11.33203125" style="453" bestFit="1" customWidth="1"/>
    <col min="11" max="11" width="8.5546875" style="453" bestFit="1" customWidth="1"/>
    <col min="12" max="13" width="10.33203125" style="453" bestFit="1" customWidth="1"/>
    <col min="14" max="14" width="9.6640625" style="453" customWidth="1"/>
    <col min="15" max="15" width="11.33203125" style="453" bestFit="1" customWidth="1"/>
    <col min="16" max="16" width="10.109375" style="453" bestFit="1" customWidth="1"/>
    <col min="17" max="17" width="7.6640625" style="453" bestFit="1" customWidth="1"/>
    <col min="18" max="16384" width="9.109375" style="453"/>
  </cols>
  <sheetData>
    <row r="1" spans="1:17">
      <c r="A1" s="2085" t="s">
        <v>703</v>
      </c>
      <c r="B1" s="2085"/>
      <c r="C1" s="2085"/>
      <c r="D1" s="2085"/>
      <c r="E1" s="2085"/>
      <c r="F1" s="2085"/>
      <c r="G1" s="2085"/>
      <c r="H1" s="2085"/>
      <c r="I1" s="2085"/>
      <c r="J1" s="2085"/>
      <c r="K1" s="2085"/>
      <c r="L1" s="2085"/>
      <c r="M1" s="2085"/>
    </row>
    <row r="2" spans="1:17">
      <c r="B2" s="455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455"/>
      <c r="O2" s="455"/>
      <c r="P2" s="455"/>
      <c r="Q2" s="455"/>
    </row>
    <row r="3" spans="1:17">
      <c r="A3" s="2214" t="s">
        <v>1</v>
      </c>
      <c r="B3" s="2220" t="s">
        <v>704</v>
      </c>
      <c r="C3" s="2223" t="s">
        <v>705</v>
      </c>
      <c r="D3" s="2224"/>
      <c r="E3" s="2224"/>
      <c r="F3" s="2224"/>
      <c r="G3" s="2224"/>
      <c r="H3" s="2224"/>
      <c r="I3" s="2224"/>
      <c r="J3" s="2224"/>
      <c r="K3" s="2224"/>
      <c r="L3" s="2224"/>
      <c r="M3" s="2224"/>
      <c r="N3" s="2225"/>
      <c r="O3" s="2223" t="s">
        <v>706</v>
      </c>
      <c r="P3" s="2224"/>
      <c r="Q3" s="2225"/>
    </row>
    <row r="4" spans="1:17">
      <c r="A4" s="2215"/>
      <c r="B4" s="2221"/>
      <c r="C4" s="2222" t="s">
        <v>707</v>
      </c>
      <c r="D4" s="2222" t="s">
        <v>708</v>
      </c>
      <c r="E4" s="2222" t="s">
        <v>709</v>
      </c>
      <c r="F4" s="2222" t="s">
        <v>710</v>
      </c>
      <c r="G4" s="2222" t="s">
        <v>711</v>
      </c>
      <c r="H4" s="2222" t="s">
        <v>712</v>
      </c>
      <c r="I4" s="2316" t="s">
        <v>713</v>
      </c>
      <c r="J4" s="2222" t="s">
        <v>714</v>
      </c>
      <c r="K4" s="2222" t="s">
        <v>715</v>
      </c>
      <c r="L4" s="2222" t="s">
        <v>716</v>
      </c>
      <c r="M4" s="2222" t="s">
        <v>717</v>
      </c>
      <c r="N4" s="2221" t="s">
        <v>718</v>
      </c>
      <c r="O4" s="2212" t="s">
        <v>719</v>
      </c>
      <c r="P4" s="2212" t="s">
        <v>720</v>
      </c>
      <c r="Q4" s="2212" t="s">
        <v>721</v>
      </c>
    </row>
    <row r="5" spans="1:17">
      <c r="A5" s="2215"/>
      <c r="B5" s="2221"/>
      <c r="C5" s="2212"/>
      <c r="D5" s="2212"/>
      <c r="E5" s="2212"/>
      <c r="F5" s="2212"/>
      <c r="G5" s="2212"/>
      <c r="H5" s="2212"/>
      <c r="I5" s="2316"/>
      <c r="J5" s="2212"/>
      <c r="K5" s="2212"/>
      <c r="L5" s="2212"/>
      <c r="M5" s="2212"/>
      <c r="N5" s="2221"/>
      <c r="O5" s="2212"/>
      <c r="P5" s="2212"/>
      <c r="Q5" s="2212"/>
    </row>
    <row r="6" spans="1:17">
      <c r="A6" s="2215"/>
      <c r="B6" s="2221"/>
      <c r="C6" s="2212"/>
      <c r="D6" s="2212"/>
      <c r="E6" s="2212"/>
      <c r="F6" s="2212"/>
      <c r="G6" s="2212"/>
      <c r="H6" s="2212"/>
      <c r="I6" s="2316"/>
      <c r="J6" s="2212"/>
      <c r="K6" s="2212"/>
      <c r="L6" s="2212"/>
      <c r="M6" s="2212"/>
      <c r="N6" s="2221"/>
      <c r="O6" s="2212"/>
      <c r="P6" s="2212"/>
      <c r="Q6" s="2212"/>
    </row>
    <row r="7" spans="1:17" ht="28.95" customHeight="1">
      <c r="A7" s="2216"/>
      <c r="B7" s="2222"/>
      <c r="C7" s="2212"/>
      <c r="D7" s="2212"/>
      <c r="E7" s="2212"/>
      <c r="F7" s="2212"/>
      <c r="G7" s="2212"/>
      <c r="H7" s="2212"/>
      <c r="I7" s="2317"/>
      <c r="J7" s="2212"/>
      <c r="K7" s="2212"/>
      <c r="L7" s="2212"/>
      <c r="M7" s="2212"/>
      <c r="N7" s="2222"/>
      <c r="O7" s="2212"/>
      <c r="P7" s="2212"/>
      <c r="Q7" s="2212"/>
    </row>
    <row r="8" spans="1:17">
      <c r="A8" s="1059">
        <v>1</v>
      </c>
      <c r="B8" s="1059">
        <v>2</v>
      </c>
      <c r="C8" s="1059">
        <v>3</v>
      </c>
      <c r="D8" s="1059">
        <v>4</v>
      </c>
      <c r="E8" s="1059">
        <v>5</v>
      </c>
      <c r="F8" s="1059">
        <v>6</v>
      </c>
      <c r="G8" s="1059">
        <v>7</v>
      </c>
      <c r="H8" s="1059">
        <v>8</v>
      </c>
      <c r="I8" s="1059">
        <v>9</v>
      </c>
      <c r="J8" s="1059">
        <v>10</v>
      </c>
      <c r="K8" s="1059">
        <v>11</v>
      </c>
      <c r="L8" s="1059">
        <v>12</v>
      </c>
      <c r="M8" s="1059">
        <v>13</v>
      </c>
      <c r="N8" s="1059">
        <v>14</v>
      </c>
      <c r="O8" s="1059">
        <v>15</v>
      </c>
      <c r="P8" s="1059">
        <v>16</v>
      </c>
      <c r="Q8" s="1059">
        <v>17</v>
      </c>
    </row>
    <row r="9" spans="1:17">
      <c r="A9" s="1059"/>
      <c r="B9" s="2093" t="s">
        <v>180</v>
      </c>
      <c r="C9" s="2094"/>
      <c r="D9" s="2094"/>
      <c r="E9" s="2094"/>
      <c r="F9" s="2094"/>
      <c r="G9" s="2094"/>
      <c r="H9" s="2094"/>
      <c r="I9" s="2094"/>
      <c r="J9" s="2094"/>
      <c r="K9" s="2094"/>
      <c r="L9" s="2094"/>
      <c r="M9" s="2094"/>
      <c r="N9" s="2094"/>
      <c r="O9" s="2094"/>
      <c r="P9" s="2094"/>
      <c r="Q9" s="2095"/>
    </row>
    <row r="10" spans="1:17" ht="20.399999999999999">
      <c r="A10" s="460" t="s">
        <v>862</v>
      </c>
      <c r="B10" s="465">
        <v>4601117094.3199997</v>
      </c>
      <c r="C10" s="465">
        <v>2790916292.1999998</v>
      </c>
      <c r="D10" s="465">
        <v>159242180.47999999</v>
      </c>
      <c r="E10" s="465">
        <v>158000000</v>
      </c>
      <c r="F10" s="465">
        <v>0</v>
      </c>
      <c r="G10" s="465">
        <v>1242180.48</v>
      </c>
      <c r="H10" s="465">
        <v>0</v>
      </c>
      <c r="I10" s="465">
        <v>0</v>
      </c>
      <c r="J10" s="465">
        <v>2489252597.2600002</v>
      </c>
      <c r="K10" s="465">
        <v>0</v>
      </c>
      <c r="L10" s="465">
        <v>142138111.75</v>
      </c>
      <c r="M10" s="465">
        <v>276268.01</v>
      </c>
      <c r="N10" s="465">
        <v>7134.7</v>
      </c>
      <c r="O10" s="465">
        <v>1810200802.1199999</v>
      </c>
      <c r="P10" s="465">
        <v>1810200802.1199999</v>
      </c>
      <c r="Q10" s="465">
        <v>0</v>
      </c>
    </row>
    <row r="11" spans="1:17" ht="20.399999999999999">
      <c r="A11" s="460" t="s">
        <v>823</v>
      </c>
      <c r="B11" s="465">
        <v>585950000</v>
      </c>
      <c r="C11" s="465">
        <v>585950000</v>
      </c>
      <c r="D11" s="465">
        <v>0</v>
      </c>
      <c r="E11" s="465">
        <v>0</v>
      </c>
      <c r="F11" s="465">
        <v>0</v>
      </c>
      <c r="G11" s="465">
        <v>0</v>
      </c>
      <c r="H11" s="465">
        <v>0</v>
      </c>
      <c r="I11" s="465">
        <v>0</v>
      </c>
      <c r="J11" s="465">
        <v>585950000</v>
      </c>
      <c r="K11" s="465">
        <v>0</v>
      </c>
      <c r="L11" s="465">
        <v>0</v>
      </c>
      <c r="M11" s="465">
        <v>0</v>
      </c>
      <c r="N11" s="465">
        <v>0</v>
      </c>
      <c r="O11" s="465">
        <v>0</v>
      </c>
      <c r="P11" s="465">
        <v>0</v>
      </c>
      <c r="Q11" s="465">
        <v>0</v>
      </c>
    </row>
    <row r="12" spans="1:17">
      <c r="A12" s="459" t="s">
        <v>724</v>
      </c>
      <c r="B12" s="465">
        <v>0</v>
      </c>
      <c r="C12" s="465">
        <v>0</v>
      </c>
      <c r="D12" s="465">
        <v>0</v>
      </c>
      <c r="E12" s="465">
        <v>0</v>
      </c>
      <c r="F12" s="465">
        <v>0</v>
      </c>
      <c r="G12" s="465">
        <v>0</v>
      </c>
      <c r="H12" s="465">
        <v>0</v>
      </c>
      <c r="I12" s="465">
        <v>0</v>
      </c>
      <c r="J12" s="465">
        <v>0</v>
      </c>
      <c r="K12" s="465">
        <v>0</v>
      </c>
      <c r="L12" s="465">
        <v>0</v>
      </c>
      <c r="M12" s="465">
        <v>0</v>
      </c>
      <c r="N12" s="465">
        <v>0</v>
      </c>
      <c r="O12" s="465">
        <v>0</v>
      </c>
      <c r="P12" s="465">
        <v>0</v>
      </c>
      <c r="Q12" s="465">
        <v>0</v>
      </c>
    </row>
    <row r="13" spans="1:17">
      <c r="A13" s="459" t="s">
        <v>725</v>
      </c>
      <c r="B13" s="465">
        <v>585950000</v>
      </c>
      <c r="C13" s="465">
        <v>585950000</v>
      </c>
      <c r="D13" s="465">
        <v>0</v>
      </c>
      <c r="E13" s="465">
        <v>0</v>
      </c>
      <c r="F13" s="465">
        <v>0</v>
      </c>
      <c r="G13" s="465">
        <v>0</v>
      </c>
      <c r="H13" s="465">
        <v>0</v>
      </c>
      <c r="I13" s="465">
        <v>0</v>
      </c>
      <c r="J13" s="465">
        <v>585950000</v>
      </c>
      <c r="K13" s="465">
        <v>0</v>
      </c>
      <c r="L13" s="465">
        <v>0</v>
      </c>
      <c r="M13" s="465">
        <v>0</v>
      </c>
      <c r="N13" s="465">
        <v>0</v>
      </c>
      <c r="O13" s="465">
        <v>0</v>
      </c>
      <c r="P13" s="465">
        <v>0</v>
      </c>
      <c r="Q13" s="465">
        <v>0</v>
      </c>
    </row>
    <row r="14" spans="1:17" ht="20.399999999999999">
      <c r="A14" s="460" t="s">
        <v>824</v>
      </c>
      <c r="B14" s="465">
        <v>4014691401.8600001</v>
      </c>
      <c r="C14" s="465">
        <v>2204490599.7399998</v>
      </c>
      <c r="D14" s="465">
        <v>159223652.47999999</v>
      </c>
      <c r="E14" s="465">
        <v>158000000</v>
      </c>
      <c r="F14" s="465">
        <v>0</v>
      </c>
      <c r="G14" s="465">
        <v>1223652.48</v>
      </c>
      <c r="H14" s="465">
        <v>0</v>
      </c>
      <c r="I14" s="465">
        <v>0</v>
      </c>
      <c r="J14" s="465">
        <v>1903302597.26</v>
      </c>
      <c r="K14" s="465">
        <v>0</v>
      </c>
      <c r="L14" s="465">
        <v>141964350</v>
      </c>
      <c r="M14" s="465">
        <v>0</v>
      </c>
      <c r="N14" s="465">
        <v>0</v>
      </c>
      <c r="O14" s="465">
        <v>1810200802.1199999</v>
      </c>
      <c r="P14" s="465">
        <v>1810200802.1199999</v>
      </c>
      <c r="Q14" s="465">
        <v>0</v>
      </c>
    </row>
    <row r="15" spans="1:17">
      <c r="A15" s="459" t="s">
        <v>727</v>
      </c>
      <c r="B15" s="465">
        <v>0</v>
      </c>
      <c r="C15" s="465">
        <v>0</v>
      </c>
      <c r="D15" s="465">
        <v>0</v>
      </c>
      <c r="E15" s="465">
        <v>0</v>
      </c>
      <c r="F15" s="465">
        <v>0</v>
      </c>
      <c r="G15" s="465">
        <v>0</v>
      </c>
      <c r="H15" s="465">
        <v>0</v>
      </c>
      <c r="I15" s="465">
        <v>0</v>
      </c>
      <c r="J15" s="465">
        <v>0</v>
      </c>
      <c r="K15" s="465">
        <v>0</v>
      </c>
      <c r="L15" s="465">
        <v>0</v>
      </c>
      <c r="M15" s="465">
        <v>0</v>
      </c>
      <c r="N15" s="465">
        <v>0</v>
      </c>
      <c r="O15" s="465">
        <v>0</v>
      </c>
      <c r="P15" s="465">
        <v>0</v>
      </c>
      <c r="Q15" s="465">
        <v>0</v>
      </c>
    </row>
    <row r="16" spans="1:17">
      <c r="A16" s="459" t="s">
        <v>728</v>
      </c>
      <c r="B16" s="465">
        <v>4014691401.8600001</v>
      </c>
      <c r="C16" s="465">
        <v>2204490599.7399998</v>
      </c>
      <c r="D16" s="465">
        <v>159223652.47999999</v>
      </c>
      <c r="E16" s="465">
        <v>158000000</v>
      </c>
      <c r="F16" s="465">
        <v>0</v>
      </c>
      <c r="G16" s="465">
        <v>1223652.48</v>
      </c>
      <c r="H16" s="465">
        <v>0</v>
      </c>
      <c r="I16" s="465">
        <v>0</v>
      </c>
      <c r="J16" s="465">
        <v>1903302597.26</v>
      </c>
      <c r="K16" s="465">
        <v>0</v>
      </c>
      <c r="L16" s="465">
        <v>141964350</v>
      </c>
      <c r="M16" s="465">
        <v>0</v>
      </c>
      <c r="N16" s="465">
        <v>0</v>
      </c>
      <c r="O16" s="465">
        <v>1810200802.1199999</v>
      </c>
      <c r="P16" s="465">
        <v>1810200802.1199999</v>
      </c>
      <c r="Q16" s="465">
        <v>0</v>
      </c>
    </row>
    <row r="17" spans="1:17">
      <c r="A17" s="460" t="s">
        <v>729</v>
      </c>
      <c r="B17" s="465">
        <v>0</v>
      </c>
      <c r="C17" s="465">
        <v>0</v>
      </c>
      <c r="D17" s="465">
        <v>0</v>
      </c>
      <c r="E17" s="465">
        <v>0</v>
      </c>
      <c r="F17" s="465">
        <v>0</v>
      </c>
      <c r="G17" s="465">
        <v>0</v>
      </c>
      <c r="H17" s="465">
        <v>0</v>
      </c>
      <c r="I17" s="465">
        <v>0</v>
      </c>
      <c r="J17" s="465">
        <v>0</v>
      </c>
      <c r="K17" s="465">
        <v>0</v>
      </c>
      <c r="L17" s="465">
        <v>0</v>
      </c>
      <c r="M17" s="465">
        <v>0</v>
      </c>
      <c r="N17" s="465">
        <v>0</v>
      </c>
      <c r="O17" s="465">
        <v>0</v>
      </c>
      <c r="P17" s="465">
        <v>0</v>
      </c>
      <c r="Q17" s="465">
        <v>0</v>
      </c>
    </row>
    <row r="18" spans="1:17" ht="20.399999999999999">
      <c r="A18" s="460" t="s">
        <v>825</v>
      </c>
      <c r="B18" s="465">
        <v>475692.46</v>
      </c>
      <c r="C18" s="465">
        <v>475692.46</v>
      </c>
      <c r="D18" s="465">
        <v>18528</v>
      </c>
      <c r="E18" s="465">
        <v>0</v>
      </c>
      <c r="F18" s="465">
        <v>0</v>
      </c>
      <c r="G18" s="465">
        <v>18528</v>
      </c>
      <c r="H18" s="465">
        <v>0</v>
      </c>
      <c r="I18" s="465">
        <v>0</v>
      </c>
      <c r="J18" s="465">
        <v>0</v>
      </c>
      <c r="K18" s="465">
        <v>0</v>
      </c>
      <c r="L18" s="465">
        <v>173761.75</v>
      </c>
      <c r="M18" s="465">
        <v>276268.01</v>
      </c>
      <c r="N18" s="465">
        <v>7134.7</v>
      </c>
      <c r="O18" s="465">
        <v>0</v>
      </c>
      <c r="P18" s="465">
        <v>0</v>
      </c>
      <c r="Q18" s="465">
        <v>0</v>
      </c>
    </row>
    <row r="19" spans="1:17">
      <c r="A19" s="459" t="s">
        <v>731</v>
      </c>
      <c r="B19" s="465">
        <v>224042.67</v>
      </c>
      <c r="C19" s="465">
        <v>224042.67</v>
      </c>
      <c r="D19" s="465">
        <v>18528</v>
      </c>
      <c r="E19" s="465">
        <v>0</v>
      </c>
      <c r="F19" s="465">
        <v>0</v>
      </c>
      <c r="G19" s="465">
        <v>18528</v>
      </c>
      <c r="H19" s="465">
        <v>0</v>
      </c>
      <c r="I19" s="465">
        <v>0</v>
      </c>
      <c r="J19" s="465">
        <v>0</v>
      </c>
      <c r="K19" s="465">
        <v>0</v>
      </c>
      <c r="L19" s="465">
        <v>171368.2</v>
      </c>
      <c r="M19" s="465">
        <v>27011.77</v>
      </c>
      <c r="N19" s="465">
        <v>7134.7</v>
      </c>
      <c r="O19" s="465">
        <v>0</v>
      </c>
      <c r="P19" s="465">
        <v>0</v>
      </c>
      <c r="Q19" s="465">
        <v>0</v>
      </c>
    </row>
    <row r="20" spans="1:17">
      <c r="A20" s="459" t="s">
        <v>732</v>
      </c>
      <c r="B20" s="465">
        <v>251649.79</v>
      </c>
      <c r="C20" s="465">
        <v>251649.79</v>
      </c>
      <c r="D20" s="465">
        <v>0</v>
      </c>
      <c r="E20" s="465">
        <v>0</v>
      </c>
      <c r="F20" s="465">
        <v>0</v>
      </c>
      <c r="G20" s="465">
        <v>0</v>
      </c>
      <c r="H20" s="465">
        <v>0</v>
      </c>
      <c r="I20" s="465">
        <v>0</v>
      </c>
      <c r="J20" s="465">
        <v>0</v>
      </c>
      <c r="K20" s="465">
        <v>0</v>
      </c>
      <c r="L20" s="465">
        <v>2393.5500000000002</v>
      </c>
      <c r="M20" s="465">
        <v>249256.24</v>
      </c>
      <c r="N20" s="465">
        <v>0</v>
      </c>
      <c r="O20" s="465">
        <v>0</v>
      </c>
      <c r="P20" s="465">
        <v>0</v>
      </c>
      <c r="Q20" s="465">
        <v>0</v>
      </c>
    </row>
    <row r="21" spans="1:17">
      <c r="A21" s="462"/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</row>
    <row r="22" spans="1:17">
      <c r="A22" s="2085" t="s">
        <v>733</v>
      </c>
      <c r="B22" s="2085"/>
      <c r="C22" s="2085"/>
      <c r="D22" s="2085"/>
      <c r="E22" s="2085"/>
      <c r="F22" s="2085"/>
      <c r="G22" s="2085"/>
      <c r="H22" s="2085"/>
      <c r="I22" s="2085"/>
      <c r="J22" s="2085"/>
      <c r="K22" s="2085"/>
      <c r="L22" s="2085"/>
      <c r="M22" s="2085"/>
    </row>
    <row r="24" spans="1:17">
      <c r="A24" s="2214" t="s">
        <v>1</v>
      </c>
      <c r="B24" s="2220" t="s">
        <v>734</v>
      </c>
      <c r="C24" s="2217" t="s">
        <v>735</v>
      </c>
      <c r="D24" s="2218"/>
      <c r="E24" s="2218"/>
      <c r="F24" s="2218"/>
      <c r="G24" s="2218"/>
      <c r="H24" s="2218"/>
      <c r="I24" s="2218"/>
      <c r="J24" s="2218"/>
      <c r="K24" s="2218"/>
      <c r="L24" s="2218"/>
      <c r="M24" s="2218"/>
      <c r="N24" s="2219"/>
      <c r="O24" s="2217" t="s">
        <v>736</v>
      </c>
      <c r="P24" s="2218"/>
      <c r="Q24" s="2219"/>
    </row>
    <row r="25" spans="1:17">
      <c r="A25" s="2215"/>
      <c r="B25" s="2221"/>
      <c r="C25" s="2221" t="s">
        <v>737</v>
      </c>
      <c r="D25" s="2212" t="s">
        <v>738</v>
      </c>
      <c r="E25" s="2212" t="s">
        <v>739</v>
      </c>
      <c r="F25" s="2212" t="s">
        <v>740</v>
      </c>
      <c r="G25" s="2212" t="s">
        <v>741</v>
      </c>
      <c r="H25" s="2212" t="s">
        <v>712</v>
      </c>
      <c r="I25" s="2212" t="s">
        <v>742</v>
      </c>
      <c r="J25" s="2212" t="s">
        <v>714</v>
      </c>
      <c r="K25" s="2212" t="s">
        <v>715</v>
      </c>
      <c r="L25" s="2212" t="s">
        <v>716</v>
      </c>
      <c r="M25" s="2212" t="s">
        <v>717</v>
      </c>
      <c r="N25" s="2212" t="s">
        <v>718</v>
      </c>
      <c r="O25" s="2212" t="s">
        <v>719</v>
      </c>
      <c r="P25" s="2212" t="s">
        <v>720</v>
      </c>
      <c r="Q25" s="2220" t="s">
        <v>721</v>
      </c>
    </row>
    <row r="26" spans="1:17">
      <c r="A26" s="2215"/>
      <c r="B26" s="2221"/>
      <c r="C26" s="2221"/>
      <c r="D26" s="2212"/>
      <c r="E26" s="2212"/>
      <c r="F26" s="2212"/>
      <c r="G26" s="2212"/>
      <c r="H26" s="2212"/>
      <c r="I26" s="2212"/>
      <c r="J26" s="2212"/>
      <c r="K26" s="2212"/>
      <c r="L26" s="2212"/>
      <c r="M26" s="2212"/>
      <c r="N26" s="2212"/>
      <c r="O26" s="2212"/>
      <c r="P26" s="2212"/>
      <c r="Q26" s="2221"/>
    </row>
    <row r="27" spans="1:17">
      <c r="A27" s="2215"/>
      <c r="B27" s="2221"/>
      <c r="C27" s="2221"/>
      <c r="D27" s="2212"/>
      <c r="E27" s="2212"/>
      <c r="F27" s="2212"/>
      <c r="G27" s="2212"/>
      <c r="H27" s="2212"/>
      <c r="I27" s="2212"/>
      <c r="J27" s="2212"/>
      <c r="K27" s="2212"/>
      <c r="L27" s="2212"/>
      <c r="M27" s="2212"/>
      <c r="N27" s="2212"/>
      <c r="O27" s="2212"/>
      <c r="P27" s="2212"/>
      <c r="Q27" s="2221"/>
    </row>
    <row r="28" spans="1:17" ht="27.6" customHeight="1">
      <c r="A28" s="2216"/>
      <c r="B28" s="2222"/>
      <c r="C28" s="2222"/>
      <c r="D28" s="2212"/>
      <c r="E28" s="2212"/>
      <c r="F28" s="2212"/>
      <c r="G28" s="2212"/>
      <c r="H28" s="2212"/>
      <c r="I28" s="2212"/>
      <c r="J28" s="2212"/>
      <c r="K28" s="2212"/>
      <c r="L28" s="2212"/>
      <c r="M28" s="2212"/>
      <c r="N28" s="2212"/>
      <c r="O28" s="2212"/>
      <c r="P28" s="2212"/>
      <c r="Q28" s="2222"/>
    </row>
    <row r="29" spans="1:17">
      <c r="A29" s="1059">
        <v>1</v>
      </c>
      <c r="B29" s="1059">
        <v>2</v>
      </c>
      <c r="C29" s="1059">
        <v>3</v>
      </c>
      <c r="D29" s="1059">
        <v>4</v>
      </c>
      <c r="E29" s="1059">
        <v>5</v>
      </c>
      <c r="F29" s="1059">
        <v>6</v>
      </c>
      <c r="G29" s="1059">
        <v>7</v>
      </c>
      <c r="H29" s="1059">
        <v>8</v>
      </c>
      <c r="I29" s="1059">
        <v>9</v>
      </c>
      <c r="J29" s="1059">
        <v>10</v>
      </c>
      <c r="K29" s="1059">
        <v>11</v>
      </c>
      <c r="L29" s="1059">
        <v>12</v>
      </c>
      <c r="M29" s="1059">
        <v>13</v>
      </c>
      <c r="N29" s="1059">
        <v>14</v>
      </c>
      <c r="O29" s="1059">
        <v>15</v>
      </c>
      <c r="P29" s="1059">
        <v>16</v>
      </c>
      <c r="Q29" s="1059">
        <v>17</v>
      </c>
    </row>
    <row r="30" spans="1:17">
      <c r="A30" s="1059"/>
      <c r="B30" s="2093" t="s">
        <v>180</v>
      </c>
      <c r="C30" s="2094"/>
      <c r="D30" s="2094"/>
      <c r="E30" s="2094"/>
      <c r="F30" s="2094"/>
      <c r="G30" s="2094"/>
      <c r="H30" s="2094"/>
      <c r="I30" s="2094"/>
      <c r="J30" s="2094"/>
      <c r="K30" s="2094"/>
      <c r="L30" s="2094"/>
      <c r="M30" s="2094"/>
      <c r="N30" s="2094"/>
      <c r="O30" s="2094"/>
      <c r="P30" s="2094"/>
      <c r="Q30" s="2095"/>
    </row>
    <row r="31" spans="1:17">
      <c r="A31" s="1063" t="s">
        <v>743</v>
      </c>
      <c r="B31" s="466">
        <v>0</v>
      </c>
      <c r="C31" s="466">
        <v>0</v>
      </c>
      <c r="D31" s="466">
        <v>0</v>
      </c>
      <c r="E31" s="466">
        <v>0</v>
      </c>
      <c r="F31" s="466">
        <v>0</v>
      </c>
      <c r="G31" s="466">
        <v>0</v>
      </c>
      <c r="H31" s="466">
        <v>0</v>
      </c>
      <c r="I31" s="466">
        <v>0</v>
      </c>
      <c r="J31" s="466">
        <v>0</v>
      </c>
      <c r="K31" s="466">
        <v>0</v>
      </c>
      <c r="L31" s="466">
        <v>0</v>
      </c>
      <c r="M31" s="466">
        <v>0</v>
      </c>
      <c r="N31" s="466">
        <v>0</v>
      </c>
      <c r="O31" s="466">
        <v>0</v>
      </c>
      <c r="P31" s="466">
        <v>0</v>
      </c>
      <c r="Q31" s="466">
        <v>0</v>
      </c>
    </row>
    <row r="32" spans="1:17">
      <c r="A32" s="1064" t="s">
        <v>744</v>
      </c>
      <c r="B32" s="466">
        <v>0</v>
      </c>
      <c r="C32" s="466">
        <v>0</v>
      </c>
      <c r="D32" s="466">
        <v>0</v>
      </c>
      <c r="E32" s="466">
        <v>0</v>
      </c>
      <c r="F32" s="466">
        <v>0</v>
      </c>
      <c r="G32" s="466">
        <v>0</v>
      </c>
      <c r="H32" s="466">
        <v>0</v>
      </c>
      <c r="I32" s="466">
        <v>0</v>
      </c>
      <c r="J32" s="466">
        <v>0</v>
      </c>
      <c r="K32" s="466">
        <v>0</v>
      </c>
      <c r="L32" s="466">
        <v>0</v>
      </c>
      <c r="M32" s="466">
        <v>0</v>
      </c>
      <c r="N32" s="466">
        <v>0</v>
      </c>
      <c r="O32" s="466">
        <v>0</v>
      </c>
      <c r="P32" s="466">
        <v>0</v>
      </c>
      <c r="Q32" s="466">
        <v>0</v>
      </c>
    </row>
    <row r="33" spans="1:17">
      <c r="A33" s="1064" t="s">
        <v>745</v>
      </c>
      <c r="B33" s="466">
        <v>0</v>
      </c>
      <c r="C33" s="466">
        <v>0</v>
      </c>
      <c r="D33" s="466">
        <v>0</v>
      </c>
      <c r="E33" s="466">
        <v>0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66">
        <v>0</v>
      </c>
      <c r="O33" s="466">
        <v>0</v>
      </c>
      <c r="P33" s="466">
        <v>0</v>
      </c>
      <c r="Q33" s="466">
        <v>0</v>
      </c>
    </row>
    <row r="34" spans="1:17">
      <c r="A34" s="1063" t="s">
        <v>746</v>
      </c>
      <c r="B34" s="466">
        <v>597641325.83000004</v>
      </c>
      <c r="C34" s="466">
        <v>597641325.83000004</v>
      </c>
      <c r="D34" s="466">
        <v>512992067.43000001</v>
      </c>
      <c r="E34" s="466">
        <v>84115.96</v>
      </c>
      <c r="F34" s="466">
        <v>8561.64</v>
      </c>
      <c r="G34" s="466">
        <v>512899389.82999998</v>
      </c>
      <c r="H34" s="466">
        <v>0</v>
      </c>
      <c r="I34" s="466">
        <v>0</v>
      </c>
      <c r="J34" s="466">
        <v>0</v>
      </c>
      <c r="K34" s="466">
        <v>0</v>
      </c>
      <c r="L34" s="466">
        <v>78775877.170000002</v>
      </c>
      <c r="M34" s="466">
        <v>4760370.83</v>
      </c>
      <c r="N34" s="466">
        <v>1113010.3999999999</v>
      </c>
      <c r="O34" s="466">
        <v>0</v>
      </c>
      <c r="P34" s="466">
        <v>0</v>
      </c>
      <c r="Q34" s="466">
        <v>0</v>
      </c>
    </row>
    <row r="35" spans="1:17">
      <c r="A35" s="1064" t="s">
        <v>747</v>
      </c>
      <c r="B35" s="466">
        <v>31443105.420000002</v>
      </c>
      <c r="C35" s="466">
        <v>31443105.420000002</v>
      </c>
      <c r="D35" s="466">
        <v>31360083.800000001</v>
      </c>
      <c r="E35" s="466">
        <v>0</v>
      </c>
      <c r="F35" s="466">
        <v>0</v>
      </c>
      <c r="G35" s="466">
        <v>31360083.800000001</v>
      </c>
      <c r="H35" s="466">
        <v>0</v>
      </c>
      <c r="I35" s="466">
        <v>0</v>
      </c>
      <c r="J35" s="466">
        <v>0</v>
      </c>
      <c r="K35" s="466">
        <v>0</v>
      </c>
      <c r="L35" s="466">
        <v>83021.62</v>
      </c>
      <c r="M35" s="466">
        <v>0</v>
      </c>
      <c r="N35" s="466">
        <v>0</v>
      </c>
      <c r="O35" s="466">
        <v>0</v>
      </c>
      <c r="P35" s="466">
        <v>0</v>
      </c>
      <c r="Q35" s="466">
        <v>0</v>
      </c>
    </row>
    <row r="36" spans="1:17">
      <c r="A36" s="1064" t="s">
        <v>748</v>
      </c>
      <c r="B36" s="466">
        <v>566198220.40999997</v>
      </c>
      <c r="C36" s="466">
        <v>566198220.40999997</v>
      </c>
      <c r="D36" s="466">
        <v>481631983.63</v>
      </c>
      <c r="E36" s="466">
        <v>84115.96</v>
      </c>
      <c r="F36" s="466">
        <v>8561.64</v>
      </c>
      <c r="G36" s="466">
        <v>481539306.02999997</v>
      </c>
      <c r="H36" s="466">
        <v>0</v>
      </c>
      <c r="I36" s="466">
        <v>0</v>
      </c>
      <c r="J36" s="466">
        <v>0</v>
      </c>
      <c r="K36" s="466">
        <v>0</v>
      </c>
      <c r="L36" s="466">
        <v>78692855.549999997</v>
      </c>
      <c r="M36" s="466">
        <v>4760370.83</v>
      </c>
      <c r="N36" s="466">
        <v>1113010.3999999999</v>
      </c>
      <c r="O36" s="466">
        <v>0</v>
      </c>
      <c r="P36" s="466">
        <v>0</v>
      </c>
      <c r="Q36" s="466">
        <v>0</v>
      </c>
    </row>
    <row r="37" spans="1:17" ht="22.2" customHeight="1">
      <c r="A37" s="1063" t="s">
        <v>749</v>
      </c>
      <c r="B37" s="466">
        <v>7951012564.46</v>
      </c>
      <c r="C37" s="466">
        <v>7950748029.1400003</v>
      </c>
      <c r="D37" s="466">
        <v>73554.52</v>
      </c>
      <c r="E37" s="466">
        <v>600</v>
      </c>
      <c r="F37" s="466">
        <v>16265.52</v>
      </c>
      <c r="G37" s="466">
        <v>56689</v>
      </c>
      <c r="H37" s="466">
        <v>0</v>
      </c>
      <c r="I37" s="466">
        <v>0</v>
      </c>
      <c r="J37" s="466">
        <v>7947057594.9700003</v>
      </c>
      <c r="K37" s="466">
        <v>0</v>
      </c>
      <c r="L37" s="466">
        <v>3607816.02</v>
      </c>
      <c r="M37" s="466">
        <v>9063.6299999999992</v>
      </c>
      <c r="N37" s="466">
        <v>0</v>
      </c>
      <c r="O37" s="466">
        <v>264535.32</v>
      </c>
      <c r="P37" s="466">
        <v>264535.32</v>
      </c>
      <c r="Q37" s="466">
        <v>0</v>
      </c>
    </row>
    <row r="38" spans="1:17">
      <c r="A38" s="1064" t="s">
        <v>750</v>
      </c>
      <c r="B38" s="466">
        <v>56689</v>
      </c>
      <c r="C38" s="466">
        <v>56689</v>
      </c>
      <c r="D38" s="466">
        <v>56689</v>
      </c>
      <c r="E38" s="466">
        <v>0</v>
      </c>
      <c r="F38" s="466">
        <v>0</v>
      </c>
      <c r="G38" s="466">
        <v>56689</v>
      </c>
      <c r="H38" s="466">
        <v>0</v>
      </c>
      <c r="I38" s="466">
        <v>0</v>
      </c>
      <c r="J38" s="466">
        <v>0</v>
      </c>
      <c r="K38" s="466">
        <v>0</v>
      </c>
      <c r="L38" s="466">
        <v>0</v>
      </c>
      <c r="M38" s="466">
        <v>0</v>
      </c>
      <c r="N38" s="466">
        <v>0</v>
      </c>
      <c r="O38" s="466">
        <v>0</v>
      </c>
      <c r="P38" s="466">
        <v>0</v>
      </c>
      <c r="Q38" s="466">
        <v>0</v>
      </c>
    </row>
    <row r="39" spans="1:17">
      <c r="A39" s="1064" t="s">
        <v>751</v>
      </c>
      <c r="B39" s="466">
        <v>7288633961.71</v>
      </c>
      <c r="C39" s="466">
        <v>7288633961.71</v>
      </c>
      <c r="D39" s="466">
        <v>600</v>
      </c>
      <c r="E39" s="466">
        <v>600</v>
      </c>
      <c r="F39" s="466">
        <v>0</v>
      </c>
      <c r="G39" s="466">
        <v>0</v>
      </c>
      <c r="H39" s="466">
        <v>0</v>
      </c>
      <c r="I39" s="466">
        <v>0</v>
      </c>
      <c r="J39" s="466">
        <v>7285049319.4799995</v>
      </c>
      <c r="K39" s="466">
        <v>0</v>
      </c>
      <c r="L39" s="466">
        <v>3574978.6</v>
      </c>
      <c r="M39" s="466">
        <v>9063.6299999999992</v>
      </c>
      <c r="N39" s="466">
        <v>0</v>
      </c>
      <c r="O39" s="466">
        <v>0</v>
      </c>
      <c r="P39" s="466">
        <v>0</v>
      </c>
      <c r="Q39" s="466">
        <v>0</v>
      </c>
    </row>
    <row r="40" spans="1:17">
      <c r="A40" s="1064" t="s">
        <v>752</v>
      </c>
      <c r="B40" s="466">
        <v>662321913.75</v>
      </c>
      <c r="C40" s="466">
        <v>662057378.42999995</v>
      </c>
      <c r="D40" s="466">
        <v>16265.52</v>
      </c>
      <c r="E40" s="466">
        <v>0</v>
      </c>
      <c r="F40" s="466">
        <v>16265.52</v>
      </c>
      <c r="G40" s="466">
        <v>0</v>
      </c>
      <c r="H40" s="466">
        <v>0</v>
      </c>
      <c r="I40" s="466">
        <v>0</v>
      </c>
      <c r="J40" s="466">
        <v>662008275.49000001</v>
      </c>
      <c r="K40" s="466">
        <v>0</v>
      </c>
      <c r="L40" s="466">
        <v>32837.42</v>
      </c>
      <c r="M40" s="466">
        <v>0</v>
      </c>
      <c r="N40" s="466">
        <v>0</v>
      </c>
      <c r="O40" s="466">
        <v>264535.32</v>
      </c>
      <c r="P40" s="466">
        <v>264535.32</v>
      </c>
      <c r="Q40" s="466">
        <v>0</v>
      </c>
    </row>
    <row r="41" spans="1:17" ht="20.399999999999999">
      <c r="A41" s="1063" t="s">
        <v>753</v>
      </c>
      <c r="B41" s="466">
        <v>5101716644.3599997</v>
      </c>
      <c r="C41" s="466">
        <v>5099318819.5500002</v>
      </c>
      <c r="D41" s="466">
        <v>9891129.1899999995</v>
      </c>
      <c r="E41" s="466">
        <v>114064.02</v>
      </c>
      <c r="F41" s="466">
        <v>76772.52</v>
      </c>
      <c r="G41" s="466">
        <v>9698852.1500000004</v>
      </c>
      <c r="H41" s="466">
        <v>1440.5</v>
      </c>
      <c r="I41" s="466">
        <v>0</v>
      </c>
      <c r="J41" s="466">
        <v>19150.72</v>
      </c>
      <c r="K41" s="466">
        <v>15841255.539999999</v>
      </c>
      <c r="L41" s="466">
        <v>2105646415.54</v>
      </c>
      <c r="M41" s="466">
        <v>2939192790.0100002</v>
      </c>
      <c r="N41" s="466">
        <v>28728078.550000001</v>
      </c>
      <c r="O41" s="466">
        <v>2397824.81</v>
      </c>
      <c r="P41" s="466">
        <v>1862160.95</v>
      </c>
      <c r="Q41" s="466">
        <v>535663.86</v>
      </c>
    </row>
    <row r="42" spans="1:17">
      <c r="A42" s="1064" t="s">
        <v>754</v>
      </c>
      <c r="B42" s="466">
        <v>92018343.989999995</v>
      </c>
      <c r="C42" s="466">
        <v>92011036.370000005</v>
      </c>
      <c r="D42" s="466">
        <v>670137.66</v>
      </c>
      <c r="E42" s="466">
        <v>0</v>
      </c>
      <c r="F42" s="466">
        <v>0</v>
      </c>
      <c r="G42" s="466">
        <v>670137.66</v>
      </c>
      <c r="H42" s="466">
        <v>0</v>
      </c>
      <c r="I42" s="466">
        <v>0</v>
      </c>
      <c r="J42" s="466">
        <v>998.91</v>
      </c>
      <c r="K42" s="466">
        <v>10263.08</v>
      </c>
      <c r="L42" s="466">
        <v>83523198.799999997</v>
      </c>
      <c r="M42" s="466">
        <v>7184455.3700000001</v>
      </c>
      <c r="N42" s="466">
        <v>621982.55000000005</v>
      </c>
      <c r="O42" s="466">
        <v>7307.62</v>
      </c>
      <c r="P42" s="466">
        <v>7307.62</v>
      </c>
      <c r="Q42" s="466">
        <v>0</v>
      </c>
    </row>
    <row r="43" spans="1:17">
      <c r="A43" s="1064" t="s">
        <v>755</v>
      </c>
      <c r="B43" s="466">
        <v>5009698300.3699999</v>
      </c>
      <c r="C43" s="466">
        <v>5007307783.1800003</v>
      </c>
      <c r="D43" s="466">
        <v>9220991.5299999993</v>
      </c>
      <c r="E43" s="466">
        <v>114064.02</v>
      </c>
      <c r="F43" s="466">
        <v>76772.52</v>
      </c>
      <c r="G43" s="466">
        <v>9028714.4900000002</v>
      </c>
      <c r="H43" s="466">
        <v>1440.5</v>
      </c>
      <c r="I43" s="466">
        <v>0</v>
      </c>
      <c r="J43" s="466">
        <v>18151.810000000001</v>
      </c>
      <c r="K43" s="466">
        <v>15830992.460000001</v>
      </c>
      <c r="L43" s="466">
        <v>2022123216.74</v>
      </c>
      <c r="M43" s="466">
        <v>2932008334.6399999</v>
      </c>
      <c r="N43" s="466">
        <v>28106096</v>
      </c>
      <c r="O43" s="466">
        <v>2390517.19</v>
      </c>
      <c r="P43" s="466">
        <v>1854853.33</v>
      </c>
      <c r="Q43" s="466">
        <v>535663.86</v>
      </c>
    </row>
    <row r="44" spans="1:17" ht="20.399999999999999">
      <c r="A44" s="1063" t="s">
        <v>756</v>
      </c>
      <c r="B44" s="466">
        <v>1397709710.6900001</v>
      </c>
      <c r="C44" s="466">
        <v>1394163236.8499999</v>
      </c>
      <c r="D44" s="466">
        <v>184134383.69999999</v>
      </c>
      <c r="E44" s="466">
        <v>42822481.93</v>
      </c>
      <c r="F44" s="466">
        <v>934292.49</v>
      </c>
      <c r="G44" s="466">
        <v>140240865.31999999</v>
      </c>
      <c r="H44" s="466">
        <v>136743.96</v>
      </c>
      <c r="I44" s="466">
        <v>0</v>
      </c>
      <c r="J44" s="466">
        <v>466464.08</v>
      </c>
      <c r="K44" s="466">
        <v>58732.46</v>
      </c>
      <c r="L44" s="466">
        <v>903157288.83000004</v>
      </c>
      <c r="M44" s="466">
        <v>225251644.25</v>
      </c>
      <c r="N44" s="466">
        <v>81094723.530000001</v>
      </c>
      <c r="O44" s="466">
        <v>3546473.84</v>
      </c>
      <c r="P44" s="466">
        <v>2525068.5299999998</v>
      </c>
      <c r="Q44" s="466">
        <v>1021405.31</v>
      </c>
    </row>
    <row r="45" spans="1:17">
      <c r="A45" s="1064" t="s">
        <v>757</v>
      </c>
      <c r="B45" s="466">
        <v>37244407.710000001</v>
      </c>
      <c r="C45" s="466">
        <v>37230213.630000003</v>
      </c>
      <c r="D45" s="466">
        <v>4126841.46</v>
      </c>
      <c r="E45" s="466">
        <v>100216.14</v>
      </c>
      <c r="F45" s="466">
        <v>245577.31</v>
      </c>
      <c r="G45" s="466">
        <v>3781048.01</v>
      </c>
      <c r="H45" s="466">
        <v>0</v>
      </c>
      <c r="I45" s="466">
        <v>0</v>
      </c>
      <c r="J45" s="466">
        <v>18.5</v>
      </c>
      <c r="K45" s="466">
        <v>0</v>
      </c>
      <c r="L45" s="466">
        <v>29239763.579999998</v>
      </c>
      <c r="M45" s="466">
        <v>3558597.22</v>
      </c>
      <c r="N45" s="466">
        <v>304992.87</v>
      </c>
      <c r="O45" s="466">
        <v>14194.08</v>
      </c>
      <c r="P45" s="466">
        <v>14083.77</v>
      </c>
      <c r="Q45" s="466">
        <v>110.31</v>
      </c>
    </row>
    <row r="46" spans="1:17" ht="20.399999999999999">
      <c r="A46" s="1064" t="s">
        <v>758</v>
      </c>
      <c r="B46" s="466">
        <v>230.54</v>
      </c>
      <c r="C46" s="466">
        <v>230.54</v>
      </c>
      <c r="D46" s="466">
        <v>230.54</v>
      </c>
      <c r="E46" s="466">
        <v>93</v>
      </c>
      <c r="F46" s="466">
        <v>0</v>
      </c>
      <c r="G46" s="466">
        <v>0</v>
      </c>
      <c r="H46" s="466">
        <v>137.54</v>
      </c>
      <c r="I46" s="466">
        <v>0</v>
      </c>
      <c r="J46" s="466">
        <v>0</v>
      </c>
      <c r="K46" s="466">
        <v>0</v>
      </c>
      <c r="L46" s="466">
        <v>0</v>
      </c>
      <c r="M46" s="466">
        <v>0</v>
      </c>
      <c r="N46" s="466">
        <v>0</v>
      </c>
      <c r="O46" s="466">
        <v>0</v>
      </c>
      <c r="P46" s="466">
        <v>0</v>
      </c>
      <c r="Q46" s="466">
        <v>0</v>
      </c>
    </row>
    <row r="47" spans="1:17" ht="20.399999999999999">
      <c r="A47" s="1064" t="s">
        <v>759</v>
      </c>
      <c r="B47" s="466">
        <v>1360465072.4400001</v>
      </c>
      <c r="C47" s="466">
        <v>1356932792.6800001</v>
      </c>
      <c r="D47" s="466">
        <v>180007311.69999999</v>
      </c>
      <c r="E47" s="466">
        <v>42722172.789999999</v>
      </c>
      <c r="F47" s="466">
        <v>688715.18</v>
      </c>
      <c r="G47" s="466">
        <v>136459817.31</v>
      </c>
      <c r="H47" s="466">
        <v>136606.42000000001</v>
      </c>
      <c r="I47" s="466">
        <v>0</v>
      </c>
      <c r="J47" s="466">
        <v>466445.58</v>
      </c>
      <c r="K47" s="466">
        <v>58732.46</v>
      </c>
      <c r="L47" s="466">
        <v>873917525.25</v>
      </c>
      <c r="M47" s="466">
        <v>221693047.03</v>
      </c>
      <c r="N47" s="466">
        <v>80789730.659999996</v>
      </c>
      <c r="O47" s="466">
        <v>3532279.76</v>
      </c>
      <c r="P47" s="466">
        <v>2510984.7599999998</v>
      </c>
      <c r="Q47" s="466">
        <v>1021295</v>
      </c>
    </row>
    <row r="49" spans="2:13">
      <c r="B49" s="2085" t="s">
        <v>760</v>
      </c>
      <c r="C49" s="2085"/>
      <c r="D49" s="2085"/>
      <c r="E49" s="2085"/>
      <c r="F49" s="2085"/>
      <c r="G49" s="2085"/>
      <c r="H49" s="2085"/>
      <c r="I49" s="2085"/>
      <c r="J49" s="2085"/>
      <c r="K49" s="2085"/>
      <c r="L49" s="2085"/>
      <c r="M49" s="2085"/>
    </row>
    <row r="51" spans="2:13">
      <c r="B51" s="2105" t="s">
        <v>1</v>
      </c>
      <c r="C51" s="2106"/>
      <c r="D51" s="2106"/>
      <c r="E51" s="2107"/>
      <c r="F51" s="2114" t="s">
        <v>761</v>
      </c>
      <c r="G51" s="2093" t="s">
        <v>762</v>
      </c>
      <c r="H51" s="2094"/>
      <c r="I51" s="2094"/>
      <c r="J51" s="2094"/>
      <c r="K51" s="2094"/>
      <c r="L51" s="2095"/>
    </row>
    <row r="52" spans="2:13">
      <c r="B52" s="2108"/>
      <c r="C52" s="2109"/>
      <c r="D52" s="2109"/>
      <c r="E52" s="2110"/>
      <c r="F52" s="2097"/>
      <c r="G52" s="2212" t="s">
        <v>763</v>
      </c>
      <c r="H52" s="2096" t="s">
        <v>709</v>
      </c>
      <c r="I52" s="2096" t="s">
        <v>710</v>
      </c>
      <c r="J52" s="2096" t="s">
        <v>741</v>
      </c>
      <c r="K52" s="2096" t="s">
        <v>764</v>
      </c>
      <c r="L52" s="2213" t="s">
        <v>765</v>
      </c>
    </row>
    <row r="53" spans="2:13">
      <c r="B53" s="2108"/>
      <c r="C53" s="2109"/>
      <c r="D53" s="2109"/>
      <c r="E53" s="2110"/>
      <c r="F53" s="2097"/>
      <c r="G53" s="2212"/>
      <c r="H53" s="2096"/>
      <c r="I53" s="2096"/>
      <c r="J53" s="2096"/>
      <c r="K53" s="2096"/>
      <c r="L53" s="2213"/>
    </row>
    <row r="54" spans="2:13">
      <c r="B54" s="2108"/>
      <c r="C54" s="2109"/>
      <c r="D54" s="2109"/>
      <c r="E54" s="2110"/>
      <c r="F54" s="2097"/>
      <c r="G54" s="2212"/>
      <c r="H54" s="2096"/>
      <c r="I54" s="2096"/>
      <c r="J54" s="2096"/>
      <c r="K54" s="2096"/>
      <c r="L54" s="2213"/>
    </row>
    <row r="55" spans="2:13">
      <c r="B55" s="2111"/>
      <c r="C55" s="2112"/>
      <c r="D55" s="2112"/>
      <c r="E55" s="2113"/>
      <c r="F55" s="2098"/>
      <c r="G55" s="2212"/>
      <c r="H55" s="2096"/>
      <c r="I55" s="2096"/>
      <c r="J55" s="2096"/>
      <c r="K55" s="2096"/>
      <c r="L55" s="2213"/>
    </row>
    <row r="56" spans="2:13">
      <c r="B56" s="2096">
        <v>1</v>
      </c>
      <c r="C56" s="2096"/>
      <c r="D56" s="2096"/>
      <c r="E56" s="2096"/>
      <c r="F56" s="464">
        <v>2</v>
      </c>
      <c r="G56" s="464">
        <v>3</v>
      </c>
      <c r="H56" s="464">
        <v>4</v>
      </c>
      <c r="I56" s="464">
        <v>5</v>
      </c>
      <c r="J56" s="464">
        <v>6</v>
      </c>
      <c r="K56" s="464">
        <v>7</v>
      </c>
      <c r="L56" s="464">
        <v>8</v>
      </c>
    </row>
    <row r="57" spans="2:13">
      <c r="B57" s="2096"/>
      <c r="C57" s="2096"/>
      <c r="D57" s="2096"/>
      <c r="E57" s="2096"/>
      <c r="F57" s="2093" t="s">
        <v>180</v>
      </c>
      <c r="G57" s="2209"/>
      <c r="H57" s="2209"/>
      <c r="I57" s="2209"/>
      <c r="J57" s="2209"/>
      <c r="K57" s="2209"/>
      <c r="L57" s="2207"/>
    </row>
    <row r="58" spans="2:13" ht="22.95" customHeight="1">
      <c r="B58" s="2102" t="s">
        <v>766</v>
      </c>
      <c r="C58" s="2103"/>
      <c r="D58" s="2103"/>
      <c r="E58" s="2104"/>
      <c r="F58" s="465">
        <v>1127380228.78</v>
      </c>
      <c r="G58" s="465">
        <v>309809671.18000001</v>
      </c>
      <c r="H58" s="465">
        <v>0</v>
      </c>
      <c r="I58" s="465">
        <v>0</v>
      </c>
      <c r="J58" s="465">
        <v>309809671.18000001</v>
      </c>
      <c r="K58" s="465">
        <v>0</v>
      </c>
      <c r="L58" s="465">
        <v>817570557.60000002</v>
      </c>
    </row>
    <row r="59" spans="2:13" ht="23.4" customHeight="1">
      <c r="B59" s="2102" t="s">
        <v>767</v>
      </c>
      <c r="C59" s="2103"/>
      <c r="D59" s="2103"/>
      <c r="E59" s="2104"/>
      <c r="F59" s="465">
        <v>0</v>
      </c>
      <c r="G59" s="465">
        <v>0</v>
      </c>
      <c r="H59" s="465">
        <v>0</v>
      </c>
      <c r="I59" s="465">
        <v>0</v>
      </c>
      <c r="J59" s="465">
        <v>0</v>
      </c>
      <c r="K59" s="465">
        <v>0</v>
      </c>
      <c r="L59" s="465">
        <v>0</v>
      </c>
    </row>
    <row r="60" spans="2:13" ht="27.75" customHeight="1">
      <c r="B60" s="2102" t="s">
        <v>768</v>
      </c>
      <c r="C60" s="2103"/>
      <c r="D60" s="2103"/>
      <c r="E60" s="2104"/>
      <c r="F60" s="465">
        <v>71723428.400000006</v>
      </c>
      <c r="G60" s="465">
        <v>47123428.399999999</v>
      </c>
      <c r="H60" s="465">
        <v>0</v>
      </c>
      <c r="I60" s="465">
        <v>0</v>
      </c>
      <c r="J60" s="465">
        <v>47123428.399999999</v>
      </c>
      <c r="K60" s="465">
        <v>0</v>
      </c>
      <c r="L60" s="465">
        <v>24600000</v>
      </c>
    </row>
    <row r="61" spans="2:13" ht="21.75" customHeight="1">
      <c r="B61" s="2102" t="s">
        <v>769</v>
      </c>
      <c r="C61" s="2103"/>
      <c r="D61" s="2103"/>
      <c r="E61" s="2104"/>
      <c r="F61" s="465">
        <v>14733183.779999999</v>
      </c>
      <c r="G61" s="465">
        <v>8114783.8600000003</v>
      </c>
      <c r="H61" s="465">
        <v>0</v>
      </c>
      <c r="I61" s="465">
        <v>0</v>
      </c>
      <c r="J61" s="465">
        <v>8114783.8600000003</v>
      </c>
      <c r="K61" s="465">
        <v>0</v>
      </c>
      <c r="L61" s="465">
        <v>6618399.9199999999</v>
      </c>
    </row>
    <row r="62" spans="2:13" ht="24" customHeight="1">
      <c r="B62" s="2102" t="s">
        <v>770</v>
      </c>
      <c r="C62" s="2103"/>
      <c r="D62" s="2103"/>
      <c r="E62" s="2104"/>
      <c r="F62" s="465">
        <v>899056.52</v>
      </c>
      <c r="G62" s="465">
        <v>475020.04</v>
      </c>
      <c r="H62" s="465">
        <v>0</v>
      </c>
      <c r="I62" s="465">
        <v>0</v>
      </c>
      <c r="J62" s="465">
        <v>475020.04</v>
      </c>
      <c r="K62" s="465">
        <v>0</v>
      </c>
      <c r="L62" s="465">
        <v>424036.48</v>
      </c>
    </row>
    <row r="63" spans="2:13" ht="22.95" customHeight="1">
      <c r="B63" s="2102" t="s">
        <v>771</v>
      </c>
      <c r="C63" s="2103"/>
      <c r="D63" s="2103"/>
      <c r="E63" s="2104"/>
      <c r="F63" s="465">
        <v>23045836.899999999</v>
      </c>
      <c r="G63" s="465">
        <v>16427436.98</v>
      </c>
      <c r="H63" s="465">
        <v>0</v>
      </c>
      <c r="I63" s="465">
        <v>0</v>
      </c>
      <c r="J63" s="465">
        <v>16427436.98</v>
      </c>
      <c r="K63" s="465">
        <v>0</v>
      </c>
      <c r="L63" s="465">
        <v>6618399.9199999999</v>
      </c>
    </row>
    <row r="64" spans="2:13" ht="23.4" customHeight="1">
      <c r="B64" s="2102" t="s">
        <v>772</v>
      </c>
      <c r="C64" s="2103"/>
      <c r="D64" s="2103"/>
      <c r="E64" s="2104"/>
      <c r="F64" s="465">
        <v>1037048.65</v>
      </c>
      <c r="G64" s="465">
        <v>1037048.65</v>
      </c>
      <c r="H64" s="465">
        <v>0</v>
      </c>
      <c r="I64" s="465">
        <v>0</v>
      </c>
      <c r="J64" s="465">
        <v>1037048.65</v>
      </c>
      <c r="K64" s="465">
        <v>0</v>
      </c>
      <c r="L64" s="465">
        <v>0</v>
      </c>
    </row>
    <row r="66" spans="1:6">
      <c r="A66" s="855" t="s">
        <v>1146</v>
      </c>
      <c r="B66" s="855"/>
      <c r="C66" s="855"/>
      <c r="D66" s="855"/>
      <c r="E66" s="853"/>
      <c r="F66" s="853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O25:O28"/>
    <mergeCell ref="P25:P28"/>
    <mergeCell ref="Q25:Q28"/>
    <mergeCell ref="B30:Q30"/>
    <mergeCell ref="B49:M49"/>
    <mergeCell ref="I25:I28"/>
    <mergeCell ref="J25:J28"/>
    <mergeCell ref="K25:K28"/>
    <mergeCell ref="L25:L28"/>
    <mergeCell ref="M25:M28"/>
    <mergeCell ref="N25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51181102362204722" right="0.31496062992125984" top="0.74803149606299213" bottom="0.55118110236220474" header="0.31496062992125984" footer="0.31496062992125984"/>
  <pageSetup paperSize="9" scale="7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A69E-373A-4FE3-9721-E153EF5B5021}">
  <dimension ref="A1:G26"/>
  <sheetViews>
    <sheetView workbookViewId="0">
      <selection activeCell="E16" sqref="E16"/>
    </sheetView>
  </sheetViews>
  <sheetFormatPr defaultColWidth="9.109375" defaultRowHeight="13.8"/>
  <cols>
    <col min="1" max="1" width="5.88671875" style="468" customWidth="1"/>
    <col min="2" max="2" width="15.6640625" style="468" customWidth="1"/>
    <col min="3" max="3" width="10.6640625" style="468" customWidth="1"/>
    <col min="4" max="6" width="9.109375" style="468"/>
    <col min="7" max="7" width="11.109375" style="468" customWidth="1"/>
    <col min="8" max="16384" width="9.109375" style="468"/>
  </cols>
  <sheetData>
    <row r="1" spans="1:7" ht="14.4">
      <c r="A1" s="289" t="s">
        <v>1118</v>
      </c>
      <c r="B1" s="470"/>
      <c r="C1" s="470"/>
      <c r="D1" s="470"/>
      <c r="E1" s="470"/>
      <c r="F1" s="470"/>
      <c r="G1" s="470"/>
    </row>
    <row r="3" spans="1:7">
      <c r="A3" s="2117" t="s">
        <v>91</v>
      </c>
      <c r="B3" s="2119" t="s">
        <v>1</v>
      </c>
      <c r="C3" s="2121" t="s">
        <v>174</v>
      </c>
      <c r="D3" s="389" t="s">
        <v>175</v>
      </c>
      <c r="E3" s="389" t="s">
        <v>176</v>
      </c>
      <c r="F3" s="389" t="s">
        <v>177</v>
      </c>
      <c r="G3" s="387" t="s">
        <v>178</v>
      </c>
    </row>
    <row r="4" spans="1:7">
      <c r="A4" s="2118"/>
      <c r="B4" s="2120"/>
      <c r="C4" s="2122"/>
      <c r="D4" s="2123" t="s">
        <v>179</v>
      </c>
      <c r="E4" s="2124"/>
      <c r="F4" s="2124"/>
      <c r="G4" s="2125"/>
    </row>
    <row r="5" spans="1:7" ht="14.4">
      <c r="A5" s="2118"/>
      <c r="B5" s="2120"/>
      <c r="C5" s="306"/>
      <c r="D5" s="2126" t="s">
        <v>180</v>
      </c>
      <c r="E5" s="2127"/>
      <c r="F5" s="2127"/>
      <c r="G5" s="2128"/>
    </row>
    <row r="6" spans="1:7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7">
      <c r="A7" s="308"/>
      <c r="B7" s="309" t="s">
        <v>134</v>
      </c>
      <c r="C7" s="312">
        <v>37636508</v>
      </c>
      <c r="D7" s="318">
        <v>949.7</v>
      </c>
      <c r="E7" s="318">
        <v>881.9</v>
      </c>
      <c r="F7" s="318">
        <v>67.8</v>
      </c>
      <c r="G7" s="315">
        <v>122.3</v>
      </c>
    </row>
    <row r="8" spans="1:7">
      <c r="A8" s="377" t="s">
        <v>100</v>
      </c>
      <c r="B8" s="310" t="s">
        <v>101</v>
      </c>
      <c r="C8" s="313">
        <v>2879271</v>
      </c>
      <c r="D8" s="319">
        <v>924.6</v>
      </c>
      <c r="E8" s="319">
        <v>786.1</v>
      </c>
      <c r="F8" s="319">
        <v>138.5</v>
      </c>
      <c r="G8" s="316">
        <v>21.8</v>
      </c>
    </row>
    <row r="9" spans="1:7">
      <c r="A9" s="377" t="s">
        <v>102</v>
      </c>
      <c r="B9" s="310" t="s">
        <v>103</v>
      </c>
      <c r="C9" s="313">
        <v>1996003</v>
      </c>
      <c r="D9" s="319">
        <v>968.6</v>
      </c>
      <c r="E9" s="319">
        <v>883.4</v>
      </c>
      <c r="F9" s="319">
        <v>85.2</v>
      </c>
      <c r="G9" s="316">
        <v>99</v>
      </c>
    </row>
    <row r="10" spans="1:7">
      <c r="A10" s="377" t="s">
        <v>104</v>
      </c>
      <c r="B10" s="310" t="s">
        <v>105</v>
      </c>
      <c r="C10" s="313">
        <v>2011047</v>
      </c>
      <c r="D10" s="319">
        <v>882.5</v>
      </c>
      <c r="E10" s="319">
        <v>832.1</v>
      </c>
      <c r="F10" s="319">
        <v>50.4</v>
      </c>
      <c r="G10" s="316">
        <v>114.3</v>
      </c>
    </row>
    <row r="11" spans="1:7">
      <c r="A11" s="377" t="s">
        <v>106</v>
      </c>
      <c r="B11" s="310" t="s">
        <v>107</v>
      </c>
      <c r="C11" s="313">
        <v>975023</v>
      </c>
      <c r="D11" s="319">
        <v>972.1</v>
      </c>
      <c r="E11" s="319">
        <v>1051.3</v>
      </c>
      <c r="F11" s="319">
        <v>-79.2</v>
      </c>
      <c r="G11" s="316">
        <v>381.8</v>
      </c>
    </row>
    <row r="12" spans="1:7">
      <c r="A12" s="377" t="s">
        <v>108</v>
      </c>
      <c r="B12" s="310" t="s">
        <v>109</v>
      </c>
      <c r="C12" s="313">
        <v>2362519</v>
      </c>
      <c r="D12" s="319">
        <v>846.5</v>
      </c>
      <c r="E12" s="319">
        <v>789.7</v>
      </c>
      <c r="F12" s="319">
        <v>56.8</v>
      </c>
      <c r="G12" s="316">
        <v>126.8</v>
      </c>
    </row>
    <row r="13" spans="1:7">
      <c r="A13" s="377" t="s">
        <v>110</v>
      </c>
      <c r="B13" s="310" t="s">
        <v>111</v>
      </c>
      <c r="C13" s="313">
        <v>3429632</v>
      </c>
      <c r="D13" s="319">
        <v>837.2</v>
      </c>
      <c r="E13" s="319">
        <v>736.4</v>
      </c>
      <c r="F13" s="319">
        <v>100.8</v>
      </c>
      <c r="G13" s="316">
        <v>95.9</v>
      </c>
    </row>
    <row r="14" spans="1:7">
      <c r="A14" s="377" t="s">
        <v>112</v>
      </c>
      <c r="B14" s="310" t="s">
        <v>113</v>
      </c>
      <c r="C14" s="313">
        <v>5510527</v>
      </c>
      <c r="D14" s="319">
        <v>1226.3</v>
      </c>
      <c r="E14" s="319">
        <v>1240.4000000000001</v>
      </c>
      <c r="F14" s="319">
        <v>-14.1</v>
      </c>
      <c r="G14" s="316">
        <v>283.39999999999998</v>
      </c>
    </row>
    <row r="15" spans="1:7">
      <c r="A15" s="377" t="s">
        <v>114</v>
      </c>
      <c r="B15" s="310" t="s">
        <v>115</v>
      </c>
      <c r="C15" s="313">
        <v>936725</v>
      </c>
      <c r="D15" s="319">
        <v>1003.6</v>
      </c>
      <c r="E15" s="319">
        <v>983.8</v>
      </c>
      <c r="F15" s="319">
        <v>19.8</v>
      </c>
      <c r="G15" s="316">
        <v>12.1</v>
      </c>
    </row>
    <row r="16" spans="1:7">
      <c r="A16" s="377" t="s">
        <v>116</v>
      </c>
      <c r="B16" s="310" t="s">
        <v>117</v>
      </c>
      <c r="C16" s="313">
        <v>2071676</v>
      </c>
      <c r="D16" s="319">
        <v>1034.5999999999999</v>
      </c>
      <c r="E16" s="319">
        <v>882.1</v>
      </c>
      <c r="F16" s="319">
        <v>152.5</v>
      </c>
      <c r="G16" s="316">
        <v>72.7</v>
      </c>
    </row>
    <row r="17" spans="1:7">
      <c r="A17" s="377" t="s">
        <v>118</v>
      </c>
      <c r="B17" s="310" t="s">
        <v>119</v>
      </c>
      <c r="C17" s="313">
        <v>1138216</v>
      </c>
      <c r="D17" s="319">
        <v>1055.0999999999999</v>
      </c>
      <c r="E17" s="319">
        <v>1038.8</v>
      </c>
      <c r="F17" s="319">
        <v>16.399999999999999</v>
      </c>
      <c r="G17" s="316">
        <v>240.1</v>
      </c>
    </row>
    <row r="18" spans="1:7">
      <c r="A18" s="377" t="s">
        <v>120</v>
      </c>
      <c r="B18" s="310" t="s">
        <v>121</v>
      </c>
      <c r="C18" s="313">
        <v>2359573</v>
      </c>
      <c r="D18" s="319">
        <v>933.2</v>
      </c>
      <c r="E18" s="319">
        <v>808.6</v>
      </c>
      <c r="F18" s="319">
        <v>124.5</v>
      </c>
      <c r="G18" s="316">
        <v>95.9</v>
      </c>
    </row>
    <row r="19" spans="1:7">
      <c r="A19" s="377" t="s">
        <v>122</v>
      </c>
      <c r="B19" s="310" t="s">
        <v>123</v>
      </c>
      <c r="C19" s="313">
        <v>4320130</v>
      </c>
      <c r="D19" s="319">
        <v>762.6</v>
      </c>
      <c r="E19" s="319">
        <v>742.2</v>
      </c>
      <c r="F19" s="319">
        <v>20.399999999999999</v>
      </c>
      <c r="G19" s="316">
        <v>41.6</v>
      </c>
    </row>
    <row r="20" spans="1:7">
      <c r="A20" s="377" t="s">
        <v>124</v>
      </c>
      <c r="B20" s="310" t="s">
        <v>125</v>
      </c>
      <c r="C20" s="313">
        <v>1168499</v>
      </c>
      <c r="D20" s="319">
        <v>1045.4000000000001</v>
      </c>
      <c r="E20" s="319">
        <v>885</v>
      </c>
      <c r="F20" s="319">
        <v>160.30000000000001</v>
      </c>
      <c r="G20" s="316">
        <v>12.8</v>
      </c>
    </row>
    <row r="21" spans="1:7">
      <c r="A21" s="377" t="s">
        <v>126</v>
      </c>
      <c r="B21" s="310" t="s">
        <v>127</v>
      </c>
      <c r="C21" s="313">
        <v>1357910</v>
      </c>
      <c r="D21" s="319">
        <v>916.4</v>
      </c>
      <c r="E21" s="319">
        <v>775.3</v>
      </c>
      <c r="F21" s="319">
        <v>141.1</v>
      </c>
      <c r="G21" s="316">
        <v>127</v>
      </c>
    </row>
    <row r="22" spans="1:7">
      <c r="A22" s="377" t="s">
        <v>128</v>
      </c>
      <c r="B22" s="310" t="s">
        <v>129</v>
      </c>
      <c r="C22" s="313">
        <v>3487973</v>
      </c>
      <c r="D22" s="319">
        <v>817.7</v>
      </c>
      <c r="E22" s="319">
        <v>732.3</v>
      </c>
      <c r="F22" s="319">
        <v>85.4</v>
      </c>
      <c r="G22" s="316">
        <v>54.4</v>
      </c>
    </row>
    <row r="23" spans="1:7">
      <c r="A23" s="378" t="s">
        <v>130</v>
      </c>
      <c r="B23" s="311" t="s">
        <v>131</v>
      </c>
      <c r="C23" s="314">
        <v>1631784</v>
      </c>
      <c r="D23" s="320">
        <v>1040.5</v>
      </c>
      <c r="E23" s="320">
        <v>950.5</v>
      </c>
      <c r="F23" s="320">
        <v>90</v>
      </c>
      <c r="G23" s="317">
        <v>202.2</v>
      </c>
    </row>
    <row r="25" spans="1:7" ht="14.4">
      <c r="A25" s="304" t="s">
        <v>132</v>
      </c>
      <c r="B25" s="376" t="s">
        <v>1122</v>
      </c>
      <c r="C25" s="304"/>
      <c r="D25" s="304"/>
      <c r="E25" s="304"/>
      <c r="F25" s="304"/>
      <c r="G25" s="304"/>
    </row>
    <row r="26" spans="1:7" ht="14.4">
      <c r="A26" s="304"/>
      <c r="B26" s="376" t="s">
        <v>1123</v>
      </c>
      <c r="C26" s="304"/>
      <c r="D26" s="304"/>
      <c r="E26" s="304"/>
      <c r="F26" s="304"/>
      <c r="G26" s="304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60DC-5D02-406A-AAB0-307E04C1A486}">
  <dimension ref="A1:K24"/>
  <sheetViews>
    <sheetView workbookViewId="0">
      <selection activeCell="E16" sqref="E16"/>
    </sheetView>
  </sheetViews>
  <sheetFormatPr defaultColWidth="9.109375" defaultRowHeight="13.8"/>
  <cols>
    <col min="1" max="1" width="4.6640625" style="468" customWidth="1"/>
    <col min="2" max="2" width="14.33203125" style="468" bestFit="1" customWidth="1"/>
    <col min="3" max="4" width="13.6640625" style="468" customWidth="1"/>
    <col min="5" max="5" width="7.6640625" style="468" customWidth="1"/>
    <col min="6" max="7" width="13.6640625" style="468" customWidth="1"/>
    <col min="8" max="8" width="7.109375" style="468" bestFit="1" customWidth="1"/>
    <col min="9" max="11" width="13.6640625" style="468" customWidth="1"/>
    <col min="12" max="16384" width="9.109375" style="468"/>
  </cols>
  <sheetData>
    <row r="1" spans="1:11" ht="14.4">
      <c r="A1" s="289" t="s">
        <v>566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</row>
    <row r="3" spans="1:11">
      <c r="A3" s="2326" t="s">
        <v>91</v>
      </c>
      <c r="B3" s="2332" t="s">
        <v>499</v>
      </c>
      <c r="C3" s="2226" t="s">
        <v>183</v>
      </c>
      <c r="D3" s="2227"/>
      <c r="E3" s="2228" t="s">
        <v>1108</v>
      </c>
      <c r="F3" s="2227" t="s">
        <v>161</v>
      </c>
      <c r="G3" s="2227"/>
      <c r="H3" s="2228" t="s">
        <v>1109</v>
      </c>
      <c r="I3" s="2228" t="s">
        <v>1110</v>
      </c>
      <c r="J3" s="2228" t="s">
        <v>178</v>
      </c>
      <c r="K3" s="2230" t="s">
        <v>567</v>
      </c>
    </row>
    <row r="4" spans="1:11" ht="46.2" customHeight="1">
      <c r="A4" s="2327"/>
      <c r="B4" s="2333"/>
      <c r="C4" s="263" t="s">
        <v>3</v>
      </c>
      <c r="D4" s="281" t="s">
        <v>2</v>
      </c>
      <c r="E4" s="2229"/>
      <c r="F4" s="281" t="s">
        <v>3</v>
      </c>
      <c r="G4" s="281" t="s">
        <v>2</v>
      </c>
      <c r="H4" s="2229"/>
      <c r="I4" s="2229"/>
      <c r="J4" s="2229"/>
      <c r="K4" s="2231"/>
    </row>
    <row r="5" spans="1:11">
      <c r="A5" s="2328"/>
      <c r="B5" s="2334"/>
      <c r="C5" s="2232" t="s">
        <v>97</v>
      </c>
      <c r="D5" s="2233"/>
      <c r="E5" s="282" t="s">
        <v>188</v>
      </c>
      <c r="F5" s="2233" t="s">
        <v>97</v>
      </c>
      <c r="G5" s="2233"/>
      <c r="H5" s="282" t="s">
        <v>188</v>
      </c>
      <c r="I5" s="2233" t="s">
        <v>97</v>
      </c>
      <c r="J5" s="2233"/>
      <c r="K5" s="283" t="s">
        <v>188</v>
      </c>
    </row>
    <row r="6" spans="1:11">
      <c r="A6" s="284" t="s">
        <v>10</v>
      </c>
      <c r="B6" s="286" t="s">
        <v>11</v>
      </c>
      <c r="C6" s="264" t="s">
        <v>12</v>
      </c>
      <c r="D6" s="285" t="s">
        <v>13</v>
      </c>
      <c r="E6" s="285" t="s">
        <v>14</v>
      </c>
      <c r="F6" s="285" t="s">
        <v>15</v>
      </c>
      <c r="G6" s="285" t="s">
        <v>16</v>
      </c>
      <c r="H6" s="285" t="s">
        <v>17</v>
      </c>
      <c r="I6" s="285" t="s">
        <v>98</v>
      </c>
      <c r="J6" s="285" t="s">
        <v>159</v>
      </c>
      <c r="K6" s="286" t="s">
        <v>189</v>
      </c>
    </row>
    <row r="7" spans="1:11" ht="14.4">
      <c r="A7" s="988">
        <v>2</v>
      </c>
      <c r="B7" s="999" t="s">
        <v>568</v>
      </c>
      <c r="C7" s="771">
        <v>2643489250</v>
      </c>
      <c r="D7" s="772">
        <v>2662108582.4000001</v>
      </c>
      <c r="E7" s="257">
        <v>100.7</v>
      </c>
      <c r="F7" s="772">
        <v>2320920522</v>
      </c>
      <c r="G7" s="772">
        <v>2263307908.6300001</v>
      </c>
      <c r="H7" s="257">
        <v>97.5</v>
      </c>
      <c r="I7" s="772">
        <v>398800673.76999998</v>
      </c>
      <c r="J7" s="772">
        <v>62730942.5</v>
      </c>
      <c r="K7" s="258">
        <v>2.4</v>
      </c>
    </row>
    <row r="8" spans="1:11" ht="14.4">
      <c r="A8" s="990">
        <v>4</v>
      </c>
      <c r="B8" s="1000" t="s">
        <v>569</v>
      </c>
      <c r="C8" s="997">
        <v>1930222711.5599999</v>
      </c>
      <c r="D8" s="777">
        <v>1933247329.6600001</v>
      </c>
      <c r="E8" s="288">
        <v>100.2</v>
      </c>
      <c r="F8" s="777">
        <v>1941033822.96</v>
      </c>
      <c r="G8" s="777">
        <v>1763269550.5699999</v>
      </c>
      <c r="H8" s="288">
        <v>90.8</v>
      </c>
      <c r="I8" s="777">
        <v>169977779.09000015</v>
      </c>
      <c r="J8" s="777">
        <v>197558401</v>
      </c>
      <c r="K8" s="991">
        <v>10.199999999999999</v>
      </c>
    </row>
    <row r="9" spans="1:11" ht="14.4">
      <c r="A9" s="990">
        <v>6</v>
      </c>
      <c r="B9" s="1000" t="s">
        <v>570</v>
      </c>
      <c r="C9" s="997">
        <v>1887960291.3699999</v>
      </c>
      <c r="D9" s="777">
        <v>1774839736.3099999</v>
      </c>
      <c r="E9" s="288">
        <v>94</v>
      </c>
      <c r="F9" s="777">
        <v>1935457492.8399999</v>
      </c>
      <c r="G9" s="777">
        <v>1673437389.8299999</v>
      </c>
      <c r="H9" s="288">
        <v>86.5</v>
      </c>
      <c r="I9" s="777">
        <v>101402346.48000002</v>
      </c>
      <c r="J9" s="777">
        <v>229851268</v>
      </c>
      <c r="K9" s="991">
        <v>13</v>
      </c>
    </row>
    <row r="10" spans="1:11" ht="14.4">
      <c r="A10" s="990">
        <v>8</v>
      </c>
      <c r="B10" s="1000" t="s">
        <v>571</v>
      </c>
      <c r="C10" s="997">
        <v>946835474.63</v>
      </c>
      <c r="D10" s="777">
        <v>947860749.13</v>
      </c>
      <c r="E10" s="288">
        <v>100.1</v>
      </c>
      <c r="F10" s="777">
        <v>1064262667.29</v>
      </c>
      <c r="G10" s="777">
        <v>1025080491.2</v>
      </c>
      <c r="H10" s="288">
        <v>96.3</v>
      </c>
      <c r="I10" s="777">
        <v>-77219742.070000052</v>
      </c>
      <c r="J10" s="777">
        <v>372229633.08999997</v>
      </c>
      <c r="K10" s="991">
        <v>39.299999999999997</v>
      </c>
    </row>
    <row r="11" spans="1:11" ht="14.4">
      <c r="A11" s="990">
        <v>10</v>
      </c>
      <c r="B11" s="1000" t="s">
        <v>572</v>
      </c>
      <c r="C11" s="997">
        <v>1948595623</v>
      </c>
      <c r="D11" s="777">
        <v>1999786071.03</v>
      </c>
      <c r="E11" s="288">
        <v>102.6</v>
      </c>
      <c r="F11" s="777">
        <v>1939329875</v>
      </c>
      <c r="G11" s="777">
        <v>1865705117.51</v>
      </c>
      <c r="H11" s="288">
        <v>96.2</v>
      </c>
      <c r="I11" s="777">
        <v>134080953.51999998</v>
      </c>
      <c r="J11" s="777">
        <v>299566783.12</v>
      </c>
      <c r="K11" s="991">
        <v>15</v>
      </c>
    </row>
    <row r="12" spans="1:11" ht="14.4">
      <c r="A12" s="990">
        <v>12</v>
      </c>
      <c r="B12" s="1000" t="s">
        <v>573</v>
      </c>
      <c r="C12" s="997">
        <v>2834229480.4000001</v>
      </c>
      <c r="D12" s="777">
        <v>2871271821.0500002</v>
      </c>
      <c r="E12" s="288">
        <v>101.3</v>
      </c>
      <c r="F12" s="777">
        <v>2607003163.4299998</v>
      </c>
      <c r="G12" s="777">
        <v>2525625479.7800002</v>
      </c>
      <c r="H12" s="288">
        <v>96.9</v>
      </c>
      <c r="I12" s="777">
        <v>345646341.26999998</v>
      </c>
      <c r="J12" s="777">
        <v>329014153.75</v>
      </c>
      <c r="K12" s="991">
        <v>11.5</v>
      </c>
    </row>
    <row r="13" spans="1:11" ht="14.4">
      <c r="A13" s="990">
        <v>14</v>
      </c>
      <c r="B13" s="1000" t="s">
        <v>574</v>
      </c>
      <c r="C13" s="997">
        <v>7021125877</v>
      </c>
      <c r="D13" s="777">
        <v>6757474328.3000002</v>
      </c>
      <c r="E13" s="288">
        <v>96.2</v>
      </c>
      <c r="F13" s="777">
        <v>7402468764</v>
      </c>
      <c r="G13" s="777">
        <v>6835236018.7200003</v>
      </c>
      <c r="H13" s="288">
        <v>92.3</v>
      </c>
      <c r="I13" s="777">
        <v>-77761690.420000076</v>
      </c>
      <c r="J13" s="777">
        <v>1561904404.74</v>
      </c>
      <c r="K13" s="991">
        <v>23.1</v>
      </c>
    </row>
    <row r="14" spans="1:11" ht="14.4">
      <c r="A14" s="990">
        <v>16</v>
      </c>
      <c r="B14" s="1000" t="s">
        <v>575</v>
      </c>
      <c r="C14" s="997">
        <v>924505648</v>
      </c>
      <c r="D14" s="777">
        <v>940101917.42999995</v>
      </c>
      <c r="E14" s="288">
        <v>101.7</v>
      </c>
      <c r="F14" s="777">
        <v>952492972</v>
      </c>
      <c r="G14" s="777">
        <v>921548929.82000005</v>
      </c>
      <c r="H14" s="288">
        <v>96.8</v>
      </c>
      <c r="I14" s="777">
        <v>18552987.609999895</v>
      </c>
      <c r="J14" s="777">
        <v>11350000</v>
      </c>
      <c r="K14" s="991">
        <v>1.2</v>
      </c>
    </row>
    <row r="15" spans="1:11" ht="14.4">
      <c r="A15" s="990">
        <v>18</v>
      </c>
      <c r="B15" s="1000" t="s">
        <v>576</v>
      </c>
      <c r="C15" s="997">
        <v>1975638823</v>
      </c>
      <c r="D15" s="777">
        <v>2143356291.7</v>
      </c>
      <c r="E15" s="288">
        <v>108.5</v>
      </c>
      <c r="F15" s="777">
        <v>2017449213</v>
      </c>
      <c r="G15" s="777">
        <v>1827498589.98</v>
      </c>
      <c r="H15" s="288">
        <v>90.6</v>
      </c>
      <c r="I15" s="777">
        <v>315857701.72000003</v>
      </c>
      <c r="J15" s="777">
        <v>150560000</v>
      </c>
      <c r="K15" s="991">
        <v>7</v>
      </c>
    </row>
    <row r="16" spans="1:11" ht="14.4">
      <c r="A16" s="990">
        <v>20</v>
      </c>
      <c r="B16" s="1000" t="s">
        <v>577</v>
      </c>
      <c r="C16" s="997">
        <v>1288008424</v>
      </c>
      <c r="D16" s="777">
        <v>1200988337.3900001</v>
      </c>
      <c r="E16" s="288">
        <v>93.2</v>
      </c>
      <c r="F16" s="777">
        <v>1405279406</v>
      </c>
      <c r="G16" s="777">
        <v>1182347399.55</v>
      </c>
      <c r="H16" s="288">
        <v>84.1</v>
      </c>
      <c r="I16" s="777">
        <v>18640937.840000153</v>
      </c>
      <c r="J16" s="777">
        <v>273333333.33999997</v>
      </c>
      <c r="K16" s="991">
        <v>22.8</v>
      </c>
    </row>
    <row r="17" spans="1:11" ht="14.4">
      <c r="A17" s="990">
        <v>22</v>
      </c>
      <c r="B17" s="1000" t="s">
        <v>578</v>
      </c>
      <c r="C17" s="997">
        <v>2248137232</v>
      </c>
      <c r="D17" s="777">
        <v>2201857901.6799998</v>
      </c>
      <c r="E17" s="288">
        <v>97.9</v>
      </c>
      <c r="F17" s="777">
        <v>2108082602</v>
      </c>
      <c r="G17" s="777">
        <v>1908050270.3399999</v>
      </c>
      <c r="H17" s="288">
        <v>90.5</v>
      </c>
      <c r="I17" s="777">
        <v>293807631.33999991</v>
      </c>
      <c r="J17" s="777">
        <v>226200760.13999999</v>
      </c>
      <c r="K17" s="991">
        <v>10.3</v>
      </c>
    </row>
    <row r="18" spans="1:11" ht="14.4">
      <c r="A18" s="990">
        <v>24</v>
      </c>
      <c r="B18" s="1000" t="s">
        <v>579</v>
      </c>
      <c r="C18" s="997">
        <v>3247293286</v>
      </c>
      <c r="D18" s="777">
        <v>3294466738.6900001</v>
      </c>
      <c r="E18" s="288">
        <v>101.5</v>
      </c>
      <c r="F18" s="777">
        <v>3528164158</v>
      </c>
      <c r="G18" s="777">
        <v>3206511167.6599998</v>
      </c>
      <c r="H18" s="288">
        <v>90.9</v>
      </c>
      <c r="I18" s="777">
        <v>87955571.03000021</v>
      </c>
      <c r="J18" s="777">
        <v>179719066.31999999</v>
      </c>
      <c r="K18" s="991">
        <v>5.5</v>
      </c>
    </row>
    <row r="19" spans="1:11" ht="14.4">
      <c r="A19" s="990">
        <v>26</v>
      </c>
      <c r="B19" s="1000" t="s">
        <v>580</v>
      </c>
      <c r="C19" s="997">
        <v>1256370943.3199999</v>
      </c>
      <c r="D19" s="777">
        <v>1221517695.99</v>
      </c>
      <c r="E19" s="288">
        <v>97.2</v>
      </c>
      <c r="F19" s="777">
        <v>1259402847.6700001</v>
      </c>
      <c r="G19" s="777">
        <v>1034172504.72</v>
      </c>
      <c r="H19" s="288">
        <v>82.1</v>
      </c>
      <c r="I19" s="777">
        <v>187345191.26999998</v>
      </c>
      <c r="J19" s="777">
        <v>15000000</v>
      </c>
      <c r="K19" s="991">
        <v>1.2</v>
      </c>
    </row>
    <row r="20" spans="1:11" ht="14.4">
      <c r="A20" s="990">
        <v>28</v>
      </c>
      <c r="B20" s="1000" t="s">
        <v>581</v>
      </c>
      <c r="C20" s="997">
        <v>1262606293.1900001</v>
      </c>
      <c r="D20" s="777">
        <v>1244396881.21</v>
      </c>
      <c r="E20" s="288">
        <v>98.6</v>
      </c>
      <c r="F20" s="777">
        <v>1264232484.1700001</v>
      </c>
      <c r="G20" s="777">
        <v>1052854435.6</v>
      </c>
      <c r="H20" s="288">
        <v>83.3</v>
      </c>
      <c r="I20" s="777">
        <v>191542445.61000001</v>
      </c>
      <c r="J20" s="777">
        <v>172507448.40000001</v>
      </c>
      <c r="K20" s="991">
        <v>13.9</v>
      </c>
    </row>
    <row r="21" spans="1:11" ht="14.4">
      <c r="A21" s="990">
        <v>30</v>
      </c>
      <c r="B21" s="1000" t="s">
        <v>582</v>
      </c>
      <c r="C21" s="997">
        <v>2879273513.1999998</v>
      </c>
      <c r="D21" s="777">
        <v>2852056308.3200002</v>
      </c>
      <c r="E21" s="288">
        <v>99.1</v>
      </c>
      <c r="F21" s="777">
        <v>2846125290.1999998</v>
      </c>
      <c r="G21" s="777">
        <v>2554279070.5900002</v>
      </c>
      <c r="H21" s="288">
        <v>89.7</v>
      </c>
      <c r="I21" s="777">
        <v>297777237.73000002</v>
      </c>
      <c r="J21" s="777">
        <v>189723711.08000001</v>
      </c>
      <c r="K21" s="991">
        <v>6.7</v>
      </c>
    </row>
    <row r="22" spans="1:11" ht="14.4">
      <c r="A22" s="992">
        <v>32</v>
      </c>
      <c r="B22" s="1001" t="s">
        <v>583</v>
      </c>
      <c r="C22" s="998">
        <v>1688261604</v>
      </c>
      <c r="D22" s="994">
        <v>1697838281.5</v>
      </c>
      <c r="E22" s="995">
        <v>100.6</v>
      </c>
      <c r="F22" s="994">
        <v>1701143869</v>
      </c>
      <c r="G22" s="994">
        <v>1550955282.9400001</v>
      </c>
      <c r="H22" s="995">
        <v>91.2</v>
      </c>
      <c r="I22" s="994">
        <v>146882998.55999994</v>
      </c>
      <c r="J22" s="994">
        <v>329867188.83999997</v>
      </c>
      <c r="K22" s="996">
        <v>19.399999999999999</v>
      </c>
    </row>
    <row r="24" spans="1:11" ht="14.4">
      <c r="A24" s="304" t="s">
        <v>132</v>
      </c>
      <c r="B24" s="376" t="s">
        <v>1122</v>
      </c>
    </row>
  </sheetData>
  <mergeCells count="12">
    <mergeCell ref="I3:I4"/>
    <mergeCell ref="J3:J4"/>
    <mergeCell ref="K3:K4"/>
    <mergeCell ref="C5:D5"/>
    <mergeCell ref="I5:J5"/>
    <mergeCell ref="F3:G3"/>
    <mergeCell ref="A3:A5"/>
    <mergeCell ref="B3:B5"/>
    <mergeCell ref="C3:D3"/>
    <mergeCell ref="E3:E4"/>
    <mergeCell ref="H3:H4"/>
    <mergeCell ref="F5:G5"/>
  </mergeCells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9FFA-4B69-43A9-BF24-89D7F13A0EA1}">
  <dimension ref="A1:G29"/>
  <sheetViews>
    <sheetView workbookViewId="0">
      <selection activeCell="E16" sqref="E16"/>
    </sheetView>
  </sheetViews>
  <sheetFormatPr defaultColWidth="9.109375" defaultRowHeight="13.2"/>
  <cols>
    <col min="1" max="1" width="32.5546875" style="669" customWidth="1"/>
    <col min="2" max="4" width="12.33203125" style="669" bestFit="1" customWidth="1"/>
    <col min="5" max="5" width="8.109375" style="669" customWidth="1"/>
    <col min="6" max="6" width="7" style="669" bestFit="1" customWidth="1"/>
    <col min="7" max="7" width="8" style="669" customWidth="1"/>
    <col min="8" max="16384" width="9.109375" style="669"/>
  </cols>
  <sheetData>
    <row r="1" spans="1:7" ht="13.8">
      <c r="A1" s="2362" t="s">
        <v>899</v>
      </c>
      <c r="B1" s="2362"/>
      <c r="C1" s="2362"/>
      <c r="D1" s="2362"/>
      <c r="E1" s="2362"/>
      <c r="F1" s="2363"/>
      <c r="G1" s="2364"/>
    </row>
    <row r="3" spans="1:7">
      <c r="A3" s="2319" t="s">
        <v>1</v>
      </c>
      <c r="B3" s="2321" t="s">
        <v>811</v>
      </c>
      <c r="C3" s="2239" t="s">
        <v>1139</v>
      </c>
      <c r="D3" s="2239" t="s">
        <v>1131</v>
      </c>
      <c r="E3" s="2239" t="s">
        <v>898</v>
      </c>
      <c r="F3" s="2239" t="s">
        <v>5</v>
      </c>
      <c r="G3" s="2241" t="s">
        <v>878</v>
      </c>
    </row>
    <row r="4" spans="1:7">
      <c r="A4" s="2320"/>
      <c r="B4" s="2322"/>
      <c r="C4" s="2240"/>
      <c r="D4" s="2240"/>
      <c r="E4" s="2240"/>
      <c r="F4" s="2240"/>
      <c r="G4" s="2242"/>
    </row>
    <row r="5" spans="1:7">
      <c r="A5" s="2320"/>
      <c r="B5" s="2322"/>
      <c r="C5" s="2240"/>
      <c r="D5" s="2240"/>
      <c r="E5" s="2240"/>
      <c r="F5" s="2240"/>
      <c r="G5" s="2242"/>
    </row>
    <row r="6" spans="1:7">
      <c r="A6" s="2320"/>
      <c r="B6" s="2143" t="s">
        <v>180</v>
      </c>
      <c r="C6" s="2243"/>
      <c r="D6" s="2243"/>
      <c r="E6" s="2244" t="s">
        <v>139</v>
      </c>
      <c r="F6" s="2244"/>
      <c r="G6" s="2245"/>
    </row>
    <row r="7" spans="1:7">
      <c r="A7" s="986" t="s">
        <v>10</v>
      </c>
      <c r="B7" s="970" t="s">
        <v>11</v>
      </c>
      <c r="C7" s="969" t="s">
        <v>12</v>
      </c>
      <c r="D7" s="969" t="s">
        <v>13</v>
      </c>
      <c r="E7" s="969" t="s">
        <v>14</v>
      </c>
      <c r="F7" s="969" t="s">
        <v>15</v>
      </c>
      <c r="G7" s="978" t="s">
        <v>16</v>
      </c>
    </row>
    <row r="8" spans="1:7" ht="26.4">
      <c r="A8" s="639" t="s">
        <v>879</v>
      </c>
      <c r="B8" s="971">
        <v>32141088222.389999</v>
      </c>
      <c r="C8" s="1058">
        <v>35982554474.669998</v>
      </c>
      <c r="D8" s="641">
        <v>35743168971.790001</v>
      </c>
      <c r="E8" s="642">
        <f>D8/C8*100</f>
        <v>99.33471787544012</v>
      </c>
      <c r="F8" s="643">
        <f>D8/$D$8*100</f>
        <v>100</v>
      </c>
      <c r="G8" s="644">
        <f>D8/B8*100</f>
        <v>111.20709020328296</v>
      </c>
    </row>
    <row r="9" spans="1:7" ht="26.4">
      <c r="A9" s="645" t="s">
        <v>880</v>
      </c>
      <c r="B9" s="972">
        <v>18126385582.129997</v>
      </c>
      <c r="C9" s="647">
        <v>21743520215.339996</v>
      </c>
      <c r="D9" s="648">
        <v>22091497550.459999</v>
      </c>
      <c r="E9" s="642">
        <f t="shared" ref="E9:E17" si="0">D9/C9*100</f>
        <v>101.60037257846825</v>
      </c>
      <c r="F9" s="643">
        <f t="shared" ref="F9:F17" si="1">D9/$D$8*100</f>
        <v>61.806208531469409</v>
      </c>
      <c r="G9" s="644">
        <f t="shared" ref="G9:G17" si="2">D9/B9*100</f>
        <v>121.87480758568343</v>
      </c>
    </row>
    <row r="10" spans="1:7">
      <c r="A10" s="649" t="s">
        <v>881</v>
      </c>
      <c r="B10" s="973">
        <v>14074450001</v>
      </c>
      <c r="C10" s="651">
        <v>16512781578</v>
      </c>
      <c r="D10" s="652">
        <v>16512781578</v>
      </c>
      <c r="E10" s="653">
        <f t="shared" si="0"/>
        <v>100</v>
      </c>
      <c r="F10" s="654">
        <f t="shared" si="1"/>
        <v>46.198426309185329</v>
      </c>
      <c r="G10" s="655">
        <f t="shared" si="2"/>
        <v>117.32452477238368</v>
      </c>
    </row>
    <row r="11" spans="1:7">
      <c r="A11" s="649" t="s">
        <v>882</v>
      </c>
      <c r="B11" s="973">
        <v>1647296000</v>
      </c>
      <c r="C11" s="651">
        <v>2554019962</v>
      </c>
      <c r="D11" s="652">
        <v>2563725804</v>
      </c>
      <c r="E11" s="653">
        <f t="shared" si="0"/>
        <v>100.38002216679619</v>
      </c>
      <c r="F11" s="654">
        <f t="shared" si="1"/>
        <v>7.1726315202308992</v>
      </c>
      <c r="G11" s="655">
        <f t="shared" si="2"/>
        <v>155.63236989587784</v>
      </c>
    </row>
    <row r="12" spans="1:7">
      <c r="A12" s="649" t="s">
        <v>635</v>
      </c>
      <c r="B12" s="985">
        <v>230761988.47999999</v>
      </c>
      <c r="C12" s="651">
        <v>227905623.99000001</v>
      </c>
      <c r="D12" s="688">
        <v>291622717.51999998</v>
      </c>
      <c r="E12" s="653">
        <f t="shared" si="0"/>
        <v>127.95766616658646</v>
      </c>
      <c r="F12" s="654">
        <f t="shared" si="1"/>
        <v>0.81588377838059289</v>
      </c>
      <c r="G12" s="655">
        <f t="shared" si="2"/>
        <v>126.37381027996939</v>
      </c>
    </row>
    <row r="13" spans="1:7">
      <c r="A13" s="649" t="s">
        <v>888</v>
      </c>
      <c r="B13" s="973">
        <v>2173877592.6499972</v>
      </c>
      <c r="C13" s="651">
        <v>2448813051.3499966</v>
      </c>
      <c r="D13" s="652">
        <v>2723367450.9399991</v>
      </c>
      <c r="E13" s="653">
        <f t="shared" si="0"/>
        <v>111.21173375969408</v>
      </c>
      <c r="F13" s="654">
        <f t="shared" si="1"/>
        <v>7.6192669236725878</v>
      </c>
      <c r="G13" s="655">
        <f t="shared" si="2"/>
        <v>125.27694568212387</v>
      </c>
    </row>
    <row r="14" spans="1:7" ht="26.4">
      <c r="A14" s="645" t="s">
        <v>889</v>
      </c>
      <c r="B14" s="972">
        <v>8126292746.8299999</v>
      </c>
      <c r="C14" s="647">
        <v>7894379603.3299999</v>
      </c>
      <c r="D14" s="648">
        <v>7307009279.3299999</v>
      </c>
      <c r="E14" s="642">
        <f t="shared" si="0"/>
        <v>92.559639217852705</v>
      </c>
      <c r="F14" s="643">
        <f t="shared" si="1"/>
        <v>20.44309301477157</v>
      </c>
      <c r="G14" s="644">
        <f t="shared" si="2"/>
        <v>89.918115270710672</v>
      </c>
    </row>
    <row r="15" spans="1:7">
      <c r="A15" s="649" t="s">
        <v>890</v>
      </c>
      <c r="B15" s="973">
        <v>2695436991.8499999</v>
      </c>
      <c r="C15" s="651">
        <v>3410860169.5099998</v>
      </c>
      <c r="D15" s="652">
        <v>3211775237.2499995</v>
      </c>
      <c r="E15" s="653">
        <f t="shared" si="0"/>
        <v>94.163204518331213</v>
      </c>
      <c r="F15" s="654">
        <f t="shared" si="1"/>
        <v>8.9857036453171411</v>
      </c>
      <c r="G15" s="655">
        <f t="shared" si="2"/>
        <v>119.15601243736043</v>
      </c>
    </row>
    <row r="16" spans="1:7" s="697" customFormat="1" ht="73.2" customHeight="1">
      <c r="A16" s="656" t="s">
        <v>891</v>
      </c>
      <c r="B16" s="973">
        <v>5430855754.9799995</v>
      </c>
      <c r="C16" s="651">
        <v>4483519433.8199997</v>
      </c>
      <c r="D16" s="652">
        <v>4095234042.0799999</v>
      </c>
      <c r="E16" s="653">
        <f t="shared" si="0"/>
        <v>91.339718775141407</v>
      </c>
      <c r="F16" s="654">
        <f t="shared" si="1"/>
        <v>11.457389369454425</v>
      </c>
      <c r="G16" s="655">
        <f t="shared" si="2"/>
        <v>75.406790878670321</v>
      </c>
    </row>
    <row r="17" spans="1:7">
      <c r="A17" s="695" t="s">
        <v>892</v>
      </c>
      <c r="B17" s="974">
        <v>5888409893.4300003</v>
      </c>
      <c r="C17" s="659">
        <v>6344654656</v>
      </c>
      <c r="D17" s="660">
        <v>6344662142</v>
      </c>
      <c r="E17" s="661">
        <f t="shared" si="0"/>
        <v>100.0001179890854</v>
      </c>
      <c r="F17" s="662">
        <f t="shared" si="1"/>
        <v>17.750698453759014</v>
      </c>
      <c r="G17" s="663">
        <f t="shared" si="2"/>
        <v>107.74830993132906</v>
      </c>
    </row>
    <row r="19" spans="1:7">
      <c r="A19" s="664" t="s">
        <v>1144</v>
      </c>
    </row>
    <row r="20" spans="1:7">
      <c r="D20" s="686"/>
    </row>
    <row r="29" spans="1:7">
      <c r="E29" s="686" t="s">
        <v>791</v>
      </c>
      <c r="F29" s="686" t="s">
        <v>791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196D-67D8-4EC5-945B-ABB74772BE40}">
  <sheetPr codeName="Arkusz11"/>
  <dimension ref="A1:H42"/>
  <sheetViews>
    <sheetView workbookViewId="0">
      <selection activeCell="C11" sqref="C11"/>
    </sheetView>
  </sheetViews>
  <sheetFormatPr defaultColWidth="8.88671875" defaultRowHeight="13.2"/>
  <cols>
    <col min="1" max="1" width="5" style="17" customWidth="1"/>
    <col min="2" max="2" width="29.109375" style="1" customWidth="1"/>
    <col min="3" max="5" width="13.6640625" style="2" customWidth="1"/>
    <col min="6" max="8" width="7.109375" style="2" customWidth="1"/>
    <col min="9" max="16384" width="8.88671875" style="2"/>
  </cols>
  <sheetData>
    <row r="1" spans="1:8" ht="13.8">
      <c r="A1" s="469" t="s">
        <v>90</v>
      </c>
    </row>
    <row r="3" spans="1:8">
      <c r="A3" s="2146" t="s">
        <v>0</v>
      </c>
      <c r="B3" s="2149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2152" t="s">
        <v>5</v>
      </c>
      <c r="H3" s="6" t="s">
        <v>6</v>
      </c>
    </row>
    <row r="4" spans="1:8">
      <c r="A4" s="2147"/>
      <c r="B4" s="2150"/>
      <c r="C4" s="7">
        <v>2023</v>
      </c>
      <c r="D4" s="8">
        <v>2024</v>
      </c>
      <c r="E4" s="8">
        <v>2024</v>
      </c>
      <c r="F4" s="9" t="s">
        <v>7</v>
      </c>
      <c r="G4" s="2153"/>
      <c r="H4" s="10" t="s">
        <v>8</v>
      </c>
    </row>
    <row r="5" spans="1:8">
      <c r="A5" s="2148"/>
      <c r="B5" s="2151"/>
      <c r="C5" s="2154" t="s">
        <v>97</v>
      </c>
      <c r="D5" s="2154"/>
      <c r="E5" s="2155"/>
      <c r="F5" s="2156" t="s">
        <v>9</v>
      </c>
      <c r="G5" s="2154"/>
      <c r="H5" s="2157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840"/>
      <c r="B7" s="845" t="s">
        <v>18</v>
      </c>
      <c r="C7" s="844">
        <v>32141088222.389999</v>
      </c>
      <c r="D7" s="841">
        <v>35982554474.669998</v>
      </c>
      <c r="E7" s="841">
        <v>35743168971.790001</v>
      </c>
      <c r="F7" s="842">
        <v>99.3</v>
      </c>
      <c r="G7" s="842">
        <v>100</v>
      </c>
      <c r="H7" s="843">
        <v>111.2</v>
      </c>
    </row>
    <row r="8" spans="1:8">
      <c r="A8" s="835" t="s">
        <v>19</v>
      </c>
      <c r="B8" s="846" t="s">
        <v>20</v>
      </c>
      <c r="C8" s="848">
        <v>485455951.20999998</v>
      </c>
      <c r="D8" s="849">
        <v>421289009.70999998</v>
      </c>
      <c r="E8" s="849">
        <v>478128474.06999999</v>
      </c>
      <c r="F8" s="834">
        <v>113.5</v>
      </c>
      <c r="G8" s="834">
        <v>1.3</v>
      </c>
      <c r="H8" s="836">
        <v>98.5</v>
      </c>
    </row>
    <row r="9" spans="1:8">
      <c r="A9" s="835" t="s">
        <v>21</v>
      </c>
      <c r="B9" s="846" t="s">
        <v>22</v>
      </c>
      <c r="C9" s="848">
        <v>0</v>
      </c>
      <c r="D9" s="849">
        <v>0</v>
      </c>
      <c r="E9" s="849">
        <v>0</v>
      </c>
      <c r="F9" s="834" t="s">
        <v>86</v>
      </c>
      <c r="G9" s="834">
        <v>0</v>
      </c>
      <c r="H9" s="836" t="s">
        <v>86</v>
      </c>
    </row>
    <row r="10" spans="1:8">
      <c r="A10" s="835" t="s">
        <v>23</v>
      </c>
      <c r="B10" s="846" t="s">
        <v>24</v>
      </c>
      <c r="C10" s="848">
        <v>3696111.8</v>
      </c>
      <c r="D10" s="849">
        <v>2125879.86</v>
      </c>
      <c r="E10" s="849">
        <v>2092813.17</v>
      </c>
      <c r="F10" s="834">
        <v>98.4</v>
      </c>
      <c r="G10" s="834">
        <v>0</v>
      </c>
      <c r="H10" s="836">
        <v>56.6</v>
      </c>
    </row>
    <row r="11" spans="1:8">
      <c r="A11" s="835" t="s">
        <v>25</v>
      </c>
      <c r="B11" s="846" t="s">
        <v>26</v>
      </c>
      <c r="C11" s="848">
        <v>964206.88</v>
      </c>
      <c r="D11" s="849">
        <v>880494</v>
      </c>
      <c r="E11" s="849">
        <v>1057097.74</v>
      </c>
      <c r="F11" s="834">
        <v>120.1</v>
      </c>
      <c r="G11" s="834">
        <v>0</v>
      </c>
      <c r="H11" s="836">
        <v>109.6</v>
      </c>
    </row>
    <row r="12" spans="1:8">
      <c r="A12" s="835" t="s">
        <v>27</v>
      </c>
      <c r="B12" s="846" t="s">
        <v>28</v>
      </c>
      <c r="C12" s="848">
        <v>10952876.710000001</v>
      </c>
      <c r="D12" s="849">
        <v>18475770.309999999</v>
      </c>
      <c r="E12" s="849">
        <v>14284737.199999999</v>
      </c>
      <c r="F12" s="834">
        <v>77.3</v>
      </c>
      <c r="G12" s="834">
        <v>0</v>
      </c>
      <c r="H12" s="836">
        <v>130.4</v>
      </c>
    </row>
    <row r="13" spans="1:8" ht="26.4">
      <c r="A13" s="835" t="s">
        <v>29</v>
      </c>
      <c r="B13" s="846" t="s">
        <v>30</v>
      </c>
      <c r="C13" s="848">
        <v>448698.85</v>
      </c>
      <c r="D13" s="849">
        <v>585128</v>
      </c>
      <c r="E13" s="849">
        <v>216268.05</v>
      </c>
      <c r="F13" s="834">
        <v>37</v>
      </c>
      <c r="G13" s="834">
        <v>0</v>
      </c>
      <c r="H13" s="836">
        <v>48.2</v>
      </c>
    </row>
    <row r="14" spans="1:8">
      <c r="A14" s="835" t="s">
        <v>31</v>
      </c>
      <c r="B14" s="846" t="s">
        <v>32</v>
      </c>
      <c r="C14" s="848">
        <v>0</v>
      </c>
      <c r="D14" s="849">
        <v>0</v>
      </c>
      <c r="E14" s="849">
        <v>0</v>
      </c>
      <c r="F14" s="834" t="s">
        <v>86</v>
      </c>
      <c r="G14" s="834">
        <v>0</v>
      </c>
      <c r="H14" s="836" t="s">
        <v>86</v>
      </c>
    </row>
    <row r="15" spans="1:8">
      <c r="A15" s="835" t="s">
        <v>33</v>
      </c>
      <c r="B15" s="846" t="s">
        <v>34</v>
      </c>
      <c r="C15" s="848">
        <v>0</v>
      </c>
      <c r="D15" s="849">
        <v>0</v>
      </c>
      <c r="E15" s="849">
        <v>0</v>
      </c>
      <c r="F15" s="834" t="s">
        <v>86</v>
      </c>
      <c r="G15" s="834">
        <v>0</v>
      </c>
      <c r="H15" s="836" t="s">
        <v>86</v>
      </c>
    </row>
    <row r="16" spans="1:8">
      <c r="A16" s="835" t="s">
        <v>35</v>
      </c>
      <c r="B16" s="846" t="s">
        <v>36</v>
      </c>
      <c r="C16" s="848">
        <v>2936520612.4499998</v>
      </c>
      <c r="D16" s="849">
        <v>3633114383.02</v>
      </c>
      <c r="E16" s="849">
        <v>3586832947.6300001</v>
      </c>
      <c r="F16" s="834">
        <v>98.7</v>
      </c>
      <c r="G16" s="834">
        <v>10</v>
      </c>
      <c r="H16" s="836">
        <v>122.1</v>
      </c>
    </row>
    <row r="17" spans="1:8">
      <c r="A17" s="835" t="s">
        <v>37</v>
      </c>
      <c r="B17" s="846" t="s">
        <v>38</v>
      </c>
      <c r="C17" s="848">
        <v>10860415.66</v>
      </c>
      <c r="D17" s="849">
        <v>11216299.449999999</v>
      </c>
      <c r="E17" s="849">
        <v>8676995.2200000007</v>
      </c>
      <c r="F17" s="834">
        <v>77.400000000000006</v>
      </c>
      <c r="G17" s="834">
        <v>0</v>
      </c>
      <c r="H17" s="836">
        <v>79.900000000000006</v>
      </c>
    </row>
    <row r="18" spans="1:8">
      <c r="A18" s="835" t="s">
        <v>39</v>
      </c>
      <c r="B18" s="846" t="s">
        <v>40</v>
      </c>
      <c r="C18" s="848">
        <v>126279656.89</v>
      </c>
      <c r="D18" s="849">
        <v>105879815.7</v>
      </c>
      <c r="E18" s="849">
        <v>120795478.73999999</v>
      </c>
      <c r="F18" s="834">
        <v>114.1</v>
      </c>
      <c r="G18" s="834">
        <v>0.3</v>
      </c>
      <c r="H18" s="836">
        <v>95.7</v>
      </c>
    </row>
    <row r="19" spans="1:8">
      <c r="A19" s="835" t="s">
        <v>41</v>
      </c>
      <c r="B19" s="846" t="s">
        <v>42</v>
      </c>
      <c r="C19" s="848">
        <v>19448118.949999999</v>
      </c>
      <c r="D19" s="849">
        <v>22639869.120000001</v>
      </c>
      <c r="E19" s="849">
        <v>23506304.359999999</v>
      </c>
      <c r="F19" s="834">
        <v>103.8</v>
      </c>
      <c r="G19" s="834">
        <v>0.1</v>
      </c>
      <c r="H19" s="836">
        <v>120.9</v>
      </c>
    </row>
    <row r="20" spans="1:8">
      <c r="A20" s="835" t="s">
        <v>43</v>
      </c>
      <c r="B20" s="846" t="s">
        <v>44</v>
      </c>
      <c r="C20" s="848">
        <v>16939761.879999999</v>
      </c>
      <c r="D20" s="849">
        <v>12216455</v>
      </c>
      <c r="E20" s="849">
        <v>16493410.699999999</v>
      </c>
      <c r="F20" s="834">
        <v>135</v>
      </c>
      <c r="G20" s="834">
        <v>0</v>
      </c>
      <c r="H20" s="836">
        <v>97.4</v>
      </c>
    </row>
    <row r="21" spans="1:8">
      <c r="A21" s="835" t="s">
        <v>45</v>
      </c>
      <c r="B21" s="846" t="s">
        <v>46</v>
      </c>
      <c r="C21" s="848">
        <v>2392999.54</v>
      </c>
      <c r="D21" s="849">
        <v>768465</v>
      </c>
      <c r="E21" s="849">
        <v>2367389.64</v>
      </c>
      <c r="F21" s="834">
        <v>308.10000000000002</v>
      </c>
      <c r="G21" s="834">
        <v>0</v>
      </c>
      <c r="H21" s="836">
        <v>98.9</v>
      </c>
    </row>
    <row r="22" spans="1:8">
      <c r="A22" s="835" t="s">
        <v>47</v>
      </c>
      <c r="B22" s="846" t="s">
        <v>48</v>
      </c>
      <c r="C22" s="848">
        <v>205824433.06</v>
      </c>
      <c r="D22" s="849">
        <v>207260299.80000001</v>
      </c>
      <c r="E22" s="849">
        <v>246458619.87</v>
      </c>
      <c r="F22" s="834">
        <v>118.9</v>
      </c>
      <c r="G22" s="834">
        <v>0.7</v>
      </c>
      <c r="H22" s="836">
        <v>119.7</v>
      </c>
    </row>
    <row r="23" spans="1:8" ht="39.6">
      <c r="A23" s="835" t="s">
        <v>49</v>
      </c>
      <c r="B23" s="846" t="s">
        <v>50</v>
      </c>
      <c r="C23" s="848">
        <v>0</v>
      </c>
      <c r="D23" s="849">
        <v>24483999</v>
      </c>
      <c r="E23" s="849">
        <v>19608519.77</v>
      </c>
      <c r="F23" s="834">
        <v>80.099999999999994</v>
      </c>
      <c r="G23" s="834">
        <v>0.1</v>
      </c>
      <c r="H23" s="836" t="s">
        <v>86</v>
      </c>
    </row>
    <row r="24" spans="1:8">
      <c r="A24" s="835" t="s">
        <v>51</v>
      </c>
      <c r="B24" s="846" t="s">
        <v>52</v>
      </c>
      <c r="C24" s="848">
        <v>161163.07</v>
      </c>
      <c r="D24" s="849">
        <v>38600</v>
      </c>
      <c r="E24" s="849">
        <v>35787.83</v>
      </c>
      <c r="F24" s="834">
        <v>92.7</v>
      </c>
      <c r="G24" s="834">
        <v>0</v>
      </c>
      <c r="H24" s="836">
        <v>22.2</v>
      </c>
    </row>
    <row r="25" spans="1:8">
      <c r="A25" s="835" t="s">
        <v>53</v>
      </c>
      <c r="B25" s="846" t="s">
        <v>54</v>
      </c>
      <c r="C25" s="848">
        <v>0</v>
      </c>
      <c r="D25" s="849">
        <v>0</v>
      </c>
      <c r="E25" s="849">
        <v>0</v>
      </c>
      <c r="F25" s="834" t="s">
        <v>86</v>
      </c>
      <c r="G25" s="834">
        <v>0</v>
      </c>
      <c r="H25" s="836" t="s">
        <v>86</v>
      </c>
    </row>
    <row r="26" spans="1:8" ht="26.4">
      <c r="A26" s="835" t="s">
        <v>55</v>
      </c>
      <c r="B26" s="846" t="s">
        <v>56</v>
      </c>
      <c r="C26" s="848">
        <v>6631584.9000000004</v>
      </c>
      <c r="D26" s="849">
        <v>4085211.55</v>
      </c>
      <c r="E26" s="849">
        <v>3811578.92</v>
      </c>
      <c r="F26" s="834">
        <v>93.3</v>
      </c>
      <c r="G26" s="834">
        <v>0</v>
      </c>
      <c r="H26" s="836">
        <v>57.5</v>
      </c>
    </row>
    <row r="27" spans="1:8">
      <c r="A27" s="835" t="s">
        <v>57</v>
      </c>
      <c r="B27" s="846" t="s">
        <v>58</v>
      </c>
      <c r="C27" s="848">
        <v>0</v>
      </c>
      <c r="D27" s="849">
        <v>0</v>
      </c>
      <c r="E27" s="849">
        <v>0</v>
      </c>
      <c r="F27" s="834" t="s">
        <v>86</v>
      </c>
      <c r="G27" s="834">
        <v>0</v>
      </c>
      <c r="H27" s="836" t="s">
        <v>86</v>
      </c>
    </row>
    <row r="28" spans="1:8" ht="52.8">
      <c r="A28" s="835" t="s">
        <v>59</v>
      </c>
      <c r="B28" s="846" t="s">
        <v>60</v>
      </c>
      <c r="C28" s="848">
        <v>15819199891.5</v>
      </c>
      <c r="D28" s="849">
        <v>19181125318</v>
      </c>
      <c r="E28" s="849">
        <v>19212576532.790001</v>
      </c>
      <c r="F28" s="834">
        <v>100.2</v>
      </c>
      <c r="G28" s="834">
        <v>53.8</v>
      </c>
      <c r="H28" s="836">
        <v>121.5</v>
      </c>
    </row>
    <row r="29" spans="1:8">
      <c r="A29" s="835" t="s">
        <v>61</v>
      </c>
      <c r="B29" s="846" t="s">
        <v>62</v>
      </c>
      <c r="C29" s="848">
        <v>3556829.15</v>
      </c>
      <c r="D29" s="849">
        <v>1668508.8</v>
      </c>
      <c r="E29" s="849">
        <v>2919361.6</v>
      </c>
      <c r="F29" s="834">
        <v>175</v>
      </c>
      <c r="G29" s="834">
        <v>0</v>
      </c>
      <c r="H29" s="836">
        <v>82.1</v>
      </c>
    </row>
    <row r="30" spans="1:8">
      <c r="A30" s="835" t="s">
        <v>63</v>
      </c>
      <c r="B30" s="846" t="s">
        <v>64</v>
      </c>
      <c r="C30" s="848">
        <v>10990966217.34</v>
      </c>
      <c r="D30" s="849">
        <v>10463775535.610001</v>
      </c>
      <c r="E30" s="849">
        <v>10221753346.49</v>
      </c>
      <c r="F30" s="834">
        <v>97.7</v>
      </c>
      <c r="G30" s="834">
        <v>28.6</v>
      </c>
      <c r="H30" s="836">
        <v>93</v>
      </c>
    </row>
    <row r="31" spans="1:8">
      <c r="A31" s="835" t="s">
        <v>65</v>
      </c>
      <c r="B31" s="846" t="s">
        <v>66</v>
      </c>
      <c r="C31" s="848">
        <v>189453615.09999999</v>
      </c>
      <c r="D31" s="849">
        <v>84283626.519999996</v>
      </c>
      <c r="E31" s="849">
        <v>88842937.629999995</v>
      </c>
      <c r="F31" s="834">
        <v>105.4</v>
      </c>
      <c r="G31" s="834">
        <v>0.2</v>
      </c>
      <c r="H31" s="836">
        <v>46.9</v>
      </c>
    </row>
    <row r="32" spans="1:8">
      <c r="A32" s="835" t="s">
        <v>67</v>
      </c>
      <c r="B32" s="846" t="s">
        <v>68</v>
      </c>
      <c r="C32" s="848">
        <v>781376416</v>
      </c>
      <c r="D32" s="849">
        <v>1072269640.3200001</v>
      </c>
      <c r="E32" s="849">
        <v>1000899786.91</v>
      </c>
      <c r="F32" s="834">
        <v>93.3</v>
      </c>
      <c r="G32" s="834">
        <v>2.8</v>
      </c>
      <c r="H32" s="836">
        <v>128.1</v>
      </c>
    </row>
    <row r="33" spans="1:8">
      <c r="A33" s="835" t="s">
        <v>69</v>
      </c>
      <c r="B33" s="846" t="s">
        <v>70</v>
      </c>
      <c r="C33" s="848">
        <v>29372836.879999999</v>
      </c>
      <c r="D33" s="849">
        <v>47778326</v>
      </c>
      <c r="E33" s="849">
        <v>48211630.609999999</v>
      </c>
      <c r="F33" s="834">
        <v>100.9</v>
      </c>
      <c r="G33" s="834">
        <v>0.1</v>
      </c>
      <c r="H33" s="836">
        <v>164.1</v>
      </c>
    </row>
    <row r="34" spans="1:8" ht="26.4">
      <c r="A34" s="835" t="s">
        <v>71</v>
      </c>
      <c r="B34" s="846" t="s">
        <v>72</v>
      </c>
      <c r="C34" s="848">
        <v>160965630.28999999</v>
      </c>
      <c r="D34" s="849">
        <v>141576364.13</v>
      </c>
      <c r="E34" s="849">
        <v>143979815.94</v>
      </c>
      <c r="F34" s="834">
        <v>101.7</v>
      </c>
      <c r="G34" s="834">
        <v>0.4</v>
      </c>
      <c r="H34" s="836">
        <v>89.4</v>
      </c>
    </row>
    <row r="35" spans="1:8">
      <c r="A35" s="835" t="s">
        <v>73</v>
      </c>
      <c r="B35" s="846" t="s">
        <v>74</v>
      </c>
      <c r="C35" s="848">
        <v>19876891.530000001</v>
      </c>
      <c r="D35" s="849">
        <v>12964466.689999999</v>
      </c>
      <c r="E35" s="849">
        <v>15812135.25</v>
      </c>
      <c r="F35" s="834">
        <v>122</v>
      </c>
      <c r="G35" s="834">
        <v>0</v>
      </c>
      <c r="H35" s="836">
        <v>79.599999999999994</v>
      </c>
    </row>
    <row r="36" spans="1:8">
      <c r="A36" s="835" t="s">
        <v>75</v>
      </c>
      <c r="B36" s="846" t="s">
        <v>76</v>
      </c>
      <c r="C36" s="848">
        <v>93240269.739999995</v>
      </c>
      <c r="D36" s="849">
        <v>108606545.34</v>
      </c>
      <c r="E36" s="849">
        <v>107647461.55</v>
      </c>
      <c r="F36" s="834">
        <v>99.1</v>
      </c>
      <c r="G36" s="834">
        <v>0.3</v>
      </c>
      <c r="H36" s="836">
        <v>115.5</v>
      </c>
    </row>
    <row r="37" spans="1:8" ht="26.4">
      <c r="A37" s="835" t="s">
        <v>77</v>
      </c>
      <c r="B37" s="846" t="s">
        <v>78</v>
      </c>
      <c r="C37" s="848">
        <v>77724030.819999993</v>
      </c>
      <c r="D37" s="849">
        <v>78415022.489999995</v>
      </c>
      <c r="E37" s="849">
        <v>89090209.609999999</v>
      </c>
      <c r="F37" s="834">
        <v>113.6</v>
      </c>
      <c r="G37" s="834">
        <v>0.2</v>
      </c>
      <c r="H37" s="836">
        <v>114.6</v>
      </c>
    </row>
    <row r="38" spans="1:8">
      <c r="A38" s="835" t="s">
        <v>79</v>
      </c>
      <c r="B38" s="846" t="s">
        <v>80</v>
      </c>
      <c r="C38" s="848">
        <v>86720632.260000005</v>
      </c>
      <c r="D38" s="849">
        <v>266398029.12</v>
      </c>
      <c r="E38" s="849">
        <v>220187568.31</v>
      </c>
      <c r="F38" s="834">
        <v>82.7</v>
      </c>
      <c r="G38" s="834">
        <v>0.6</v>
      </c>
      <c r="H38" s="836">
        <v>253.9</v>
      </c>
    </row>
    <row r="39" spans="1:8" ht="39.6">
      <c r="A39" s="835" t="s">
        <v>81</v>
      </c>
      <c r="B39" s="846" t="s">
        <v>82</v>
      </c>
      <c r="C39" s="848">
        <v>43699809.159999996</v>
      </c>
      <c r="D39" s="849">
        <v>44117179.130000003</v>
      </c>
      <c r="E39" s="849">
        <v>42711941.609999999</v>
      </c>
      <c r="F39" s="834">
        <v>96.8</v>
      </c>
      <c r="G39" s="834">
        <v>0.1</v>
      </c>
      <c r="H39" s="836">
        <v>97.7</v>
      </c>
    </row>
    <row r="40" spans="1:8">
      <c r="A40" s="837" t="s">
        <v>83</v>
      </c>
      <c r="B40" s="847" t="s">
        <v>84</v>
      </c>
      <c r="C40" s="850">
        <v>18358560.77</v>
      </c>
      <c r="D40" s="851">
        <v>14516233</v>
      </c>
      <c r="E40" s="851">
        <v>24169820.579999998</v>
      </c>
      <c r="F40" s="838">
        <v>166.5</v>
      </c>
      <c r="G40" s="838">
        <v>0.1</v>
      </c>
      <c r="H40" s="839">
        <v>131.69999999999999</v>
      </c>
    </row>
    <row r="42" spans="1:8">
      <c r="A42" s="16" t="s">
        <v>1125</v>
      </c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345D-79B5-4E1E-A050-9645689CA819}">
  <dimension ref="A1:J28"/>
  <sheetViews>
    <sheetView view="pageBreakPreview" zoomScaleNormal="100" zoomScaleSheetLayoutView="100" workbookViewId="0">
      <selection activeCell="E16" sqref="E16"/>
    </sheetView>
  </sheetViews>
  <sheetFormatPr defaultColWidth="8.88671875" defaultRowHeight="13.2"/>
  <cols>
    <col min="1" max="1" width="5.33203125" style="899" customWidth="1"/>
    <col min="2" max="2" width="25.109375" style="900" customWidth="1"/>
    <col min="3" max="8" width="14.6640625" style="901" customWidth="1"/>
    <col min="9" max="9" width="7.88671875" style="901" customWidth="1"/>
    <col min="10" max="10" width="5.44140625" style="901" customWidth="1"/>
    <col min="11" max="16384" width="8.88671875" style="901"/>
  </cols>
  <sheetData>
    <row r="1" spans="1:10" ht="34.5" customHeight="1">
      <c r="A1" s="2335" t="s">
        <v>1104</v>
      </c>
      <c r="B1" s="2335"/>
      <c r="C1" s="2335"/>
      <c r="D1" s="2335"/>
      <c r="E1" s="2335"/>
      <c r="F1" s="2335"/>
      <c r="G1" s="2335"/>
      <c r="H1" s="2335"/>
      <c r="I1" s="2335"/>
    </row>
    <row r="3" spans="1:10">
      <c r="A3" s="2252" t="s">
        <v>91</v>
      </c>
      <c r="B3" s="2254" t="s">
        <v>1</v>
      </c>
      <c r="C3" s="2256" t="s">
        <v>1134</v>
      </c>
      <c r="D3" s="2257"/>
      <c r="E3" s="2257"/>
      <c r="F3" s="2257"/>
      <c r="G3" s="2257"/>
      <c r="H3" s="2257"/>
      <c r="I3" s="2258" t="s">
        <v>96</v>
      </c>
      <c r="J3" s="902"/>
    </row>
    <row r="4" spans="1:10">
      <c r="A4" s="2253"/>
      <c r="B4" s="2255"/>
      <c r="C4" s="2260" t="s">
        <v>1062</v>
      </c>
      <c r="D4" s="903" t="s">
        <v>597</v>
      </c>
      <c r="E4" s="2248" t="s">
        <v>1063</v>
      </c>
      <c r="F4" s="2248"/>
      <c r="G4" s="2249" t="s">
        <v>1067</v>
      </c>
      <c r="H4" s="2250" t="s">
        <v>1068</v>
      </c>
      <c r="I4" s="2259"/>
      <c r="J4" s="902"/>
    </row>
    <row r="5" spans="1:10" ht="39.6">
      <c r="A5" s="2253"/>
      <c r="B5" s="2255"/>
      <c r="C5" s="2260"/>
      <c r="D5" s="904" t="s">
        <v>1064</v>
      </c>
      <c r="E5" s="904" t="s">
        <v>95</v>
      </c>
      <c r="F5" s="904" t="s">
        <v>1065</v>
      </c>
      <c r="G5" s="2249"/>
      <c r="H5" s="2250"/>
      <c r="I5" s="2259"/>
      <c r="J5" s="902"/>
    </row>
    <row r="6" spans="1:10">
      <c r="A6" s="2253"/>
      <c r="B6" s="2255"/>
      <c r="C6" s="2261" t="s">
        <v>97</v>
      </c>
      <c r="D6" s="2262"/>
      <c r="E6" s="2262"/>
      <c r="F6" s="2262"/>
      <c r="G6" s="2262"/>
      <c r="H6" s="2262"/>
      <c r="I6" s="905" t="s">
        <v>188</v>
      </c>
      <c r="J6" s="906"/>
    </row>
    <row r="7" spans="1:10">
      <c r="A7" s="913" t="s">
        <v>10</v>
      </c>
      <c r="B7" s="921" t="s">
        <v>11</v>
      </c>
      <c r="C7" s="922" t="s">
        <v>12</v>
      </c>
      <c r="D7" s="923" t="s">
        <v>13</v>
      </c>
      <c r="E7" s="923" t="s">
        <v>14</v>
      </c>
      <c r="F7" s="923" t="s">
        <v>15</v>
      </c>
      <c r="G7" s="923" t="s">
        <v>16</v>
      </c>
      <c r="H7" s="923" t="s">
        <v>17</v>
      </c>
      <c r="I7" s="921" t="s">
        <v>98</v>
      </c>
      <c r="J7" s="899"/>
    </row>
    <row r="8" spans="1:10">
      <c r="A8" s="918"/>
      <c r="B8" s="924" t="s">
        <v>99</v>
      </c>
      <c r="C8" s="925">
        <v>1087808275</v>
      </c>
      <c r="D8" s="981">
        <v>1128740.2940650508</v>
      </c>
      <c r="E8" s="981">
        <v>66683965.539999999</v>
      </c>
      <c r="F8" s="981">
        <v>148566.04999999999</v>
      </c>
      <c r="G8" s="981">
        <v>32806547</v>
      </c>
      <c r="H8" s="981">
        <v>1187447353.5899999</v>
      </c>
      <c r="I8" s="926">
        <v>0.1</v>
      </c>
      <c r="J8" s="908"/>
    </row>
    <row r="9" spans="1:10">
      <c r="A9" s="907" t="s">
        <v>100</v>
      </c>
      <c r="B9" s="852" t="s">
        <v>101</v>
      </c>
      <c r="C9" s="927">
        <v>95411606</v>
      </c>
      <c r="D9" s="910">
        <v>134017.25755842193</v>
      </c>
      <c r="E9" s="910">
        <v>8207607.3200000003</v>
      </c>
      <c r="F9" s="910">
        <v>0</v>
      </c>
      <c r="G9" s="910">
        <v>4164849</v>
      </c>
      <c r="H9" s="910">
        <v>107784062.31999999</v>
      </c>
      <c r="I9" s="911">
        <v>0.1</v>
      </c>
      <c r="J9" s="912"/>
    </row>
    <row r="10" spans="1:10">
      <c r="A10" s="907" t="s">
        <v>102</v>
      </c>
      <c r="B10" s="852" t="s">
        <v>103</v>
      </c>
      <c r="C10" s="927">
        <v>113908521</v>
      </c>
      <c r="D10" s="910">
        <v>289920.17955310212</v>
      </c>
      <c r="E10" s="910">
        <v>2457322.35</v>
      </c>
      <c r="F10" s="910">
        <v>0</v>
      </c>
      <c r="G10" s="910">
        <v>1790163</v>
      </c>
      <c r="H10" s="910">
        <v>118156006.34999999</v>
      </c>
      <c r="I10" s="911">
        <v>0.3</v>
      </c>
      <c r="J10" s="912"/>
    </row>
    <row r="11" spans="1:10">
      <c r="A11" s="907" t="s">
        <v>104</v>
      </c>
      <c r="B11" s="852" t="s">
        <v>105</v>
      </c>
      <c r="C11" s="927">
        <v>57997128</v>
      </c>
      <c r="D11" s="910">
        <v>116426.37820922362</v>
      </c>
      <c r="E11" s="910">
        <v>3796676.23</v>
      </c>
      <c r="F11" s="910">
        <v>0</v>
      </c>
      <c r="G11" s="910">
        <v>1464014</v>
      </c>
      <c r="H11" s="910">
        <v>63257818.229999997</v>
      </c>
      <c r="I11" s="911">
        <v>0.2</v>
      </c>
      <c r="J11" s="912"/>
    </row>
    <row r="12" spans="1:10">
      <c r="A12" s="907" t="s">
        <v>106</v>
      </c>
      <c r="B12" s="852" t="s">
        <v>107</v>
      </c>
      <c r="C12" s="927">
        <v>28351053</v>
      </c>
      <c r="D12" s="910">
        <v>0</v>
      </c>
      <c r="E12" s="910">
        <v>2289032.17</v>
      </c>
      <c r="F12" s="910">
        <v>0</v>
      </c>
      <c r="G12" s="910">
        <v>762250</v>
      </c>
      <c r="H12" s="910">
        <v>31402335.170000002</v>
      </c>
      <c r="I12" s="911">
        <v>0</v>
      </c>
      <c r="J12" s="912"/>
    </row>
    <row r="13" spans="1:10">
      <c r="A13" s="907" t="s">
        <v>108</v>
      </c>
      <c r="B13" s="852" t="s">
        <v>109</v>
      </c>
      <c r="C13" s="927">
        <v>46976315</v>
      </c>
      <c r="D13" s="910">
        <v>9193.2255038502681</v>
      </c>
      <c r="E13" s="910">
        <v>1980895.4</v>
      </c>
      <c r="F13" s="910">
        <v>0</v>
      </c>
      <c r="G13" s="910">
        <v>1841132</v>
      </c>
      <c r="H13" s="910">
        <v>50798342.399999999</v>
      </c>
      <c r="I13" s="911">
        <v>0</v>
      </c>
      <c r="J13" s="912"/>
    </row>
    <row r="14" spans="1:10">
      <c r="A14" s="907" t="s">
        <v>110</v>
      </c>
      <c r="B14" s="852" t="s">
        <v>111</v>
      </c>
      <c r="C14" s="927">
        <v>90861406</v>
      </c>
      <c r="D14" s="910">
        <v>22230.285031331539</v>
      </c>
      <c r="E14" s="910">
        <v>9360971.2799999993</v>
      </c>
      <c r="F14" s="910">
        <v>0</v>
      </c>
      <c r="G14" s="910">
        <v>1698309</v>
      </c>
      <c r="H14" s="910">
        <v>101920686.28</v>
      </c>
      <c r="I14" s="911">
        <v>0</v>
      </c>
      <c r="J14" s="912"/>
    </row>
    <row r="15" spans="1:10">
      <c r="A15" s="907" t="s">
        <v>112</v>
      </c>
      <c r="B15" s="852" t="s">
        <v>113</v>
      </c>
      <c r="C15" s="927">
        <v>183985919</v>
      </c>
      <c r="D15" s="910">
        <v>322957.63973593456</v>
      </c>
      <c r="E15" s="910">
        <v>5012219.09</v>
      </c>
      <c r="F15" s="910">
        <v>0</v>
      </c>
      <c r="G15" s="910">
        <v>4829677</v>
      </c>
      <c r="H15" s="910">
        <v>193827815.09</v>
      </c>
      <c r="I15" s="911">
        <v>0.2</v>
      </c>
      <c r="J15" s="912"/>
    </row>
    <row r="16" spans="1:10">
      <c r="A16" s="907" t="s">
        <v>114</v>
      </c>
      <c r="B16" s="852" t="s">
        <v>115</v>
      </c>
      <c r="C16" s="927">
        <v>21465183</v>
      </c>
      <c r="D16" s="910">
        <v>63250.028830205774</v>
      </c>
      <c r="E16" s="910">
        <v>610357.80000000005</v>
      </c>
      <c r="F16" s="910">
        <v>0</v>
      </c>
      <c r="G16" s="910">
        <v>724941</v>
      </c>
      <c r="H16" s="910">
        <v>22800481.800000001</v>
      </c>
      <c r="I16" s="911">
        <v>0.3</v>
      </c>
      <c r="J16" s="912"/>
    </row>
    <row r="17" spans="1:10">
      <c r="A17" s="907" t="s">
        <v>116</v>
      </c>
      <c r="B17" s="852" t="s">
        <v>117</v>
      </c>
      <c r="C17" s="927">
        <v>51861674</v>
      </c>
      <c r="D17" s="910">
        <v>85507.404729304195</v>
      </c>
      <c r="E17" s="910">
        <v>2349717.14</v>
      </c>
      <c r="F17" s="910">
        <v>0</v>
      </c>
      <c r="G17" s="910">
        <v>930481</v>
      </c>
      <c r="H17" s="910">
        <v>55141872.140000001</v>
      </c>
      <c r="I17" s="911">
        <v>0.2</v>
      </c>
      <c r="J17" s="912"/>
    </row>
    <row r="18" spans="1:10">
      <c r="A18" s="907" t="s">
        <v>118</v>
      </c>
      <c r="B18" s="852" t="s">
        <v>119</v>
      </c>
      <c r="C18" s="927">
        <v>21478353</v>
      </c>
      <c r="D18" s="910">
        <v>0</v>
      </c>
      <c r="E18" s="910">
        <v>1284936.6599999999</v>
      </c>
      <c r="F18" s="910">
        <v>0</v>
      </c>
      <c r="G18" s="910">
        <v>391098</v>
      </c>
      <c r="H18" s="910">
        <v>23154387.66</v>
      </c>
      <c r="I18" s="911">
        <v>0</v>
      </c>
      <c r="J18" s="912"/>
    </row>
    <row r="19" spans="1:10">
      <c r="A19" s="907" t="s">
        <v>120</v>
      </c>
      <c r="B19" s="852" t="s">
        <v>121</v>
      </c>
      <c r="C19" s="927">
        <v>60352168</v>
      </c>
      <c r="D19" s="910">
        <v>40773.068010305476</v>
      </c>
      <c r="E19" s="910">
        <v>1300894.78</v>
      </c>
      <c r="F19" s="910">
        <v>0</v>
      </c>
      <c r="G19" s="910">
        <v>2457292</v>
      </c>
      <c r="H19" s="910">
        <v>64110354.780000001</v>
      </c>
      <c r="I19" s="911">
        <v>0.1</v>
      </c>
      <c r="J19" s="912"/>
    </row>
    <row r="20" spans="1:10">
      <c r="A20" s="907" t="s">
        <v>122</v>
      </c>
      <c r="B20" s="852" t="s">
        <v>123</v>
      </c>
      <c r="C20" s="927">
        <v>142807818</v>
      </c>
      <c r="D20" s="910">
        <v>0</v>
      </c>
      <c r="E20" s="910">
        <v>3635149.27</v>
      </c>
      <c r="F20" s="910">
        <v>0</v>
      </c>
      <c r="G20" s="910">
        <v>4543121</v>
      </c>
      <c r="H20" s="910">
        <v>150986088.27000001</v>
      </c>
      <c r="I20" s="911">
        <v>0</v>
      </c>
      <c r="J20" s="912"/>
    </row>
    <row r="21" spans="1:10">
      <c r="A21" s="907" t="s">
        <v>124</v>
      </c>
      <c r="B21" s="852" t="s">
        <v>125</v>
      </c>
      <c r="C21" s="927">
        <v>18188991</v>
      </c>
      <c r="D21" s="910">
        <v>3403.2226785763501</v>
      </c>
      <c r="E21" s="910">
        <v>10303942.58</v>
      </c>
      <c r="F21" s="910">
        <v>0</v>
      </c>
      <c r="G21" s="910">
        <v>339331</v>
      </c>
      <c r="H21" s="910">
        <v>28832264.579999998</v>
      </c>
      <c r="I21" s="911">
        <v>0</v>
      </c>
      <c r="J21" s="912"/>
    </row>
    <row r="22" spans="1:10">
      <c r="A22" s="907" t="s">
        <v>126</v>
      </c>
      <c r="B22" s="852" t="s">
        <v>127</v>
      </c>
      <c r="C22" s="927">
        <v>28084000</v>
      </c>
      <c r="D22" s="910">
        <v>0</v>
      </c>
      <c r="E22" s="910">
        <v>1274322.69</v>
      </c>
      <c r="F22" s="910">
        <v>0</v>
      </c>
      <c r="G22" s="910">
        <v>1658989</v>
      </c>
      <c r="H22" s="910">
        <v>31017311.690000001</v>
      </c>
      <c r="I22" s="911">
        <v>0</v>
      </c>
      <c r="J22" s="912"/>
    </row>
    <row r="23" spans="1:10">
      <c r="A23" s="907" t="s">
        <v>128</v>
      </c>
      <c r="B23" s="852" t="s">
        <v>129</v>
      </c>
      <c r="C23" s="927">
        <v>100421599</v>
      </c>
      <c r="D23" s="910">
        <v>41061.604224794741</v>
      </c>
      <c r="E23" s="910">
        <v>11058301.76</v>
      </c>
      <c r="F23" s="910">
        <v>148566.04999999999</v>
      </c>
      <c r="G23" s="910">
        <v>2938321</v>
      </c>
      <c r="H23" s="910">
        <v>114566787.81</v>
      </c>
      <c r="I23" s="911">
        <v>0</v>
      </c>
      <c r="J23" s="912"/>
    </row>
    <row r="24" spans="1:10">
      <c r="A24" s="913" t="s">
        <v>130</v>
      </c>
      <c r="B24" s="847" t="s">
        <v>131</v>
      </c>
      <c r="C24" s="928">
        <v>25656541</v>
      </c>
      <c r="D24" s="914">
        <v>0</v>
      </c>
      <c r="E24" s="914">
        <v>1761619.02</v>
      </c>
      <c r="F24" s="914">
        <v>0</v>
      </c>
      <c r="G24" s="914">
        <v>2272579</v>
      </c>
      <c r="H24" s="914">
        <v>29690739.02</v>
      </c>
      <c r="I24" s="915">
        <v>0</v>
      </c>
      <c r="J24" s="912"/>
    </row>
    <row r="26" spans="1:10">
      <c r="A26" s="917" t="s">
        <v>1124</v>
      </c>
    </row>
    <row r="27" spans="1:10" ht="28.5" customHeight="1">
      <c r="B27" s="2246" t="s">
        <v>1066</v>
      </c>
      <c r="C27" s="2246"/>
      <c r="D27" s="2246"/>
      <c r="E27" s="2246"/>
      <c r="F27" s="2246"/>
      <c r="G27" s="2246"/>
      <c r="H27" s="2246"/>
      <c r="I27" s="2246"/>
    </row>
    <row r="28" spans="1:10" ht="47.25" customHeight="1">
      <c r="B28" s="2247" t="s">
        <v>1069</v>
      </c>
      <c r="C28" s="2247"/>
      <c r="D28" s="2247"/>
      <c r="E28" s="2247"/>
      <c r="F28" s="2247"/>
      <c r="G28" s="2247"/>
      <c r="H28" s="2247"/>
      <c r="I28" s="2247"/>
    </row>
  </sheetData>
  <mergeCells count="12">
    <mergeCell ref="B27:I27"/>
    <mergeCell ref="B28:I28"/>
    <mergeCell ref="A1:I1"/>
    <mergeCell ref="A3:A6"/>
    <mergeCell ref="B3:B6"/>
    <mergeCell ref="C3:H3"/>
    <mergeCell ref="I3:I5"/>
    <mergeCell ref="C4:C5"/>
    <mergeCell ref="E4:F4"/>
    <mergeCell ref="G4:G5"/>
    <mergeCell ref="H4:H5"/>
    <mergeCell ref="C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90DA-22EC-4F0D-9ACD-5D5C41024A7A}">
  <dimension ref="A1:G28"/>
  <sheetViews>
    <sheetView workbookViewId="0">
      <selection activeCell="E16" sqref="E16"/>
    </sheetView>
  </sheetViews>
  <sheetFormatPr defaultColWidth="8.88671875" defaultRowHeight="13.2"/>
  <cols>
    <col min="1" max="1" width="5.33203125" style="899" customWidth="1"/>
    <col min="2" max="2" width="25.109375" style="900" customWidth="1"/>
    <col min="3" max="5" width="14" style="901" customWidth="1"/>
    <col min="6" max="7" width="6.33203125" style="901" customWidth="1"/>
    <col min="8" max="8" width="6.5546875" style="901" customWidth="1"/>
    <col min="9" max="16384" width="8.88671875" style="901"/>
  </cols>
  <sheetData>
    <row r="1" spans="1:7" ht="39" customHeight="1">
      <c r="A1" s="2335" t="s">
        <v>1105</v>
      </c>
      <c r="B1" s="2335"/>
      <c r="C1" s="2335"/>
      <c r="D1" s="2335"/>
      <c r="E1" s="2335"/>
      <c r="F1" s="2335"/>
      <c r="G1" s="2335"/>
    </row>
    <row r="3" spans="1:7">
      <c r="A3" s="2252" t="s">
        <v>91</v>
      </c>
      <c r="B3" s="2254" t="s">
        <v>1</v>
      </c>
      <c r="C3" s="2269" t="s">
        <v>1070</v>
      </c>
      <c r="D3" s="2271" t="s">
        <v>92</v>
      </c>
      <c r="E3" s="2271"/>
      <c r="F3" s="2252" t="s">
        <v>608</v>
      </c>
      <c r="G3" s="2272"/>
    </row>
    <row r="4" spans="1:7">
      <c r="A4" s="2253"/>
      <c r="B4" s="2255"/>
      <c r="C4" s="2270"/>
      <c r="D4" s="2263" t="s">
        <v>144</v>
      </c>
      <c r="E4" s="2264" t="s">
        <v>145</v>
      </c>
      <c r="F4" s="2253"/>
      <c r="G4" s="2266"/>
    </row>
    <row r="5" spans="1:7">
      <c r="A5" s="2253"/>
      <c r="B5" s="2255"/>
      <c r="C5" s="2270"/>
      <c r="D5" s="2263"/>
      <c r="E5" s="2264"/>
      <c r="F5" s="2253"/>
      <c r="G5" s="2266"/>
    </row>
    <row r="6" spans="1:7" ht="33" customHeight="1">
      <c r="A6" s="2253"/>
      <c r="B6" s="2255"/>
      <c r="C6" s="2270"/>
      <c r="D6" s="2263"/>
      <c r="E6" s="2264"/>
      <c r="F6" s="919" t="s">
        <v>96</v>
      </c>
      <c r="G6" s="920" t="s">
        <v>8</v>
      </c>
    </row>
    <row r="7" spans="1:7">
      <c r="A7" s="2253"/>
      <c r="B7" s="2255"/>
      <c r="C7" s="2265" t="s">
        <v>97</v>
      </c>
      <c r="D7" s="2264"/>
      <c r="E7" s="2264"/>
      <c r="F7" s="2253" t="s">
        <v>188</v>
      </c>
      <c r="G7" s="2266"/>
    </row>
    <row r="8" spans="1:7">
      <c r="A8" s="913" t="s">
        <v>10</v>
      </c>
      <c r="B8" s="921" t="s">
        <v>11</v>
      </c>
      <c r="C8" s="922" t="s">
        <v>12</v>
      </c>
      <c r="D8" s="923" t="s">
        <v>13</v>
      </c>
      <c r="E8" s="923" t="s">
        <v>14</v>
      </c>
      <c r="F8" s="913" t="s">
        <v>15</v>
      </c>
      <c r="G8" s="921" t="s">
        <v>16</v>
      </c>
    </row>
    <row r="9" spans="1:7">
      <c r="A9" s="1976"/>
      <c r="B9" s="1973" t="s">
        <v>585</v>
      </c>
      <c r="C9" s="1980">
        <v>2144198738.8</v>
      </c>
      <c r="D9" s="1981">
        <v>1877397104.2200003</v>
      </c>
      <c r="E9" s="1981">
        <v>266801634.57999998</v>
      </c>
      <c r="F9" s="1977">
        <v>87.6</v>
      </c>
      <c r="G9" s="1972">
        <v>12.4</v>
      </c>
    </row>
    <row r="10" spans="1:7">
      <c r="A10" s="1968" t="s">
        <v>100</v>
      </c>
      <c r="B10" s="1974" t="s">
        <v>101</v>
      </c>
      <c r="C10" s="1982">
        <v>167784771.09999999</v>
      </c>
      <c r="D10" s="1983">
        <v>157168992.75</v>
      </c>
      <c r="E10" s="1983">
        <v>10615778.35</v>
      </c>
      <c r="F10" s="1978">
        <v>93.7</v>
      </c>
      <c r="G10" s="1969">
        <v>6.3</v>
      </c>
    </row>
    <row r="11" spans="1:7">
      <c r="A11" s="1968" t="s">
        <v>102</v>
      </c>
      <c r="B11" s="1974" t="s">
        <v>103</v>
      </c>
      <c r="C11" s="1982">
        <v>164279193.41</v>
      </c>
      <c r="D11" s="1983">
        <v>161039232.61000001</v>
      </c>
      <c r="E11" s="1983">
        <v>3239960.8</v>
      </c>
      <c r="F11" s="1978">
        <v>98</v>
      </c>
      <c r="G11" s="1969">
        <v>2</v>
      </c>
    </row>
    <row r="12" spans="1:7">
      <c r="A12" s="1968" t="s">
        <v>104</v>
      </c>
      <c r="B12" s="1974" t="s">
        <v>105</v>
      </c>
      <c r="C12" s="1982">
        <v>79950135.299999997</v>
      </c>
      <c r="D12" s="1983">
        <v>79652128.379999995</v>
      </c>
      <c r="E12" s="1983">
        <v>298006.92</v>
      </c>
      <c r="F12" s="1978">
        <v>99.6</v>
      </c>
      <c r="G12" s="1969">
        <v>0.4</v>
      </c>
    </row>
    <row r="13" spans="1:7">
      <c r="A13" s="1968" t="s">
        <v>106</v>
      </c>
      <c r="B13" s="1974" t="s">
        <v>107</v>
      </c>
      <c r="C13" s="1982">
        <v>46152428.920000002</v>
      </c>
      <c r="D13" s="1983">
        <v>45645866.100000001</v>
      </c>
      <c r="E13" s="1983">
        <v>506562.82</v>
      </c>
      <c r="F13" s="1978">
        <v>98.9</v>
      </c>
      <c r="G13" s="1969">
        <v>1.1000000000000001</v>
      </c>
    </row>
    <row r="14" spans="1:7">
      <c r="A14" s="1968" t="s">
        <v>108</v>
      </c>
      <c r="B14" s="1974" t="s">
        <v>109</v>
      </c>
      <c r="C14" s="1982">
        <v>87202240.959999993</v>
      </c>
      <c r="D14" s="1983">
        <v>75477141.989999995</v>
      </c>
      <c r="E14" s="1983">
        <v>11725098.970000001</v>
      </c>
      <c r="F14" s="1978">
        <v>86.6</v>
      </c>
      <c r="G14" s="1969">
        <v>13.4</v>
      </c>
    </row>
    <row r="15" spans="1:7">
      <c r="A15" s="1968" t="s">
        <v>110</v>
      </c>
      <c r="B15" s="1974" t="s">
        <v>111</v>
      </c>
      <c r="C15" s="1982">
        <v>174605525.21000001</v>
      </c>
      <c r="D15" s="1983">
        <v>156869022.91</v>
      </c>
      <c r="E15" s="1983">
        <v>17736502.300000001</v>
      </c>
      <c r="F15" s="1978">
        <v>89.8</v>
      </c>
      <c r="G15" s="1969">
        <v>10.199999999999999</v>
      </c>
    </row>
    <row r="16" spans="1:7">
      <c r="A16" s="1968" t="s">
        <v>112</v>
      </c>
      <c r="B16" s="1974" t="s">
        <v>113</v>
      </c>
      <c r="C16" s="1982">
        <v>436661431.56999999</v>
      </c>
      <c r="D16" s="1983">
        <v>337189708.32999998</v>
      </c>
      <c r="E16" s="1983">
        <v>99471723.239999995</v>
      </c>
      <c r="F16" s="1978">
        <v>77.2</v>
      </c>
      <c r="G16" s="1969">
        <v>22.8</v>
      </c>
    </row>
    <row r="17" spans="1:7">
      <c r="A17" s="1968" t="s">
        <v>114</v>
      </c>
      <c r="B17" s="1974" t="s">
        <v>115</v>
      </c>
      <c r="C17" s="1982">
        <v>65038092.630000003</v>
      </c>
      <c r="D17" s="1983">
        <v>63728296.640000001</v>
      </c>
      <c r="E17" s="1983">
        <v>1309795.99</v>
      </c>
      <c r="F17" s="1978">
        <v>98</v>
      </c>
      <c r="G17" s="1969">
        <v>2</v>
      </c>
    </row>
    <row r="18" spans="1:7">
      <c r="A18" s="1968" t="s">
        <v>116</v>
      </c>
      <c r="B18" s="1974" t="s">
        <v>117</v>
      </c>
      <c r="C18" s="1982">
        <v>110014680.43000001</v>
      </c>
      <c r="D18" s="1983">
        <v>101456332.45999999</v>
      </c>
      <c r="E18" s="1983">
        <v>8558347.9700000007</v>
      </c>
      <c r="F18" s="1978">
        <v>92.2</v>
      </c>
      <c r="G18" s="1969">
        <v>7.8</v>
      </c>
    </row>
    <row r="19" spans="1:7">
      <c r="A19" s="1968" t="s">
        <v>118</v>
      </c>
      <c r="B19" s="1974" t="s">
        <v>119</v>
      </c>
      <c r="C19" s="1982">
        <v>51859536.359999999</v>
      </c>
      <c r="D19" s="1983">
        <v>39812458.299999997</v>
      </c>
      <c r="E19" s="1983">
        <v>12047078.060000001</v>
      </c>
      <c r="F19" s="1978">
        <v>76.8</v>
      </c>
      <c r="G19" s="1969">
        <v>23.2</v>
      </c>
    </row>
    <row r="20" spans="1:7">
      <c r="A20" s="1968" t="s">
        <v>120</v>
      </c>
      <c r="B20" s="1974" t="s">
        <v>121</v>
      </c>
      <c r="C20" s="1982">
        <v>78690482.349999994</v>
      </c>
      <c r="D20" s="1983">
        <v>76904989.030000001</v>
      </c>
      <c r="E20" s="1983">
        <v>1785493.32</v>
      </c>
      <c r="F20" s="1978">
        <v>97.7</v>
      </c>
      <c r="G20" s="1969">
        <v>2.2999999999999998</v>
      </c>
    </row>
    <row r="21" spans="1:7">
      <c r="A21" s="1968" t="s">
        <v>122</v>
      </c>
      <c r="B21" s="1974" t="s">
        <v>123</v>
      </c>
      <c r="C21" s="1982">
        <v>269525095.06999999</v>
      </c>
      <c r="D21" s="1983">
        <v>255197431.19999999</v>
      </c>
      <c r="E21" s="1983">
        <v>14327663.869999999</v>
      </c>
      <c r="F21" s="1978">
        <v>94.7</v>
      </c>
      <c r="G21" s="1969">
        <v>5.3</v>
      </c>
    </row>
    <row r="22" spans="1:7">
      <c r="A22" s="1968" t="s">
        <v>124</v>
      </c>
      <c r="B22" s="1974" t="s">
        <v>125</v>
      </c>
      <c r="C22" s="1982">
        <v>46504190.979999997</v>
      </c>
      <c r="D22" s="1983">
        <v>46417012.159999996</v>
      </c>
      <c r="E22" s="1983">
        <v>87178.82</v>
      </c>
      <c r="F22" s="1978">
        <v>99.8</v>
      </c>
      <c r="G22" s="1969">
        <v>0.2</v>
      </c>
    </row>
    <row r="23" spans="1:7">
      <c r="A23" s="1968" t="s">
        <v>126</v>
      </c>
      <c r="B23" s="1974" t="s">
        <v>127</v>
      </c>
      <c r="C23" s="1982">
        <v>58117405.109999999</v>
      </c>
      <c r="D23" s="1983">
        <v>55685573.520000003</v>
      </c>
      <c r="E23" s="1983">
        <v>2431831.59</v>
      </c>
      <c r="F23" s="1978">
        <v>95.8</v>
      </c>
      <c r="G23" s="1969">
        <v>4.2</v>
      </c>
    </row>
    <row r="24" spans="1:7">
      <c r="A24" s="1968" t="s">
        <v>128</v>
      </c>
      <c r="B24" s="1974" t="s">
        <v>129</v>
      </c>
      <c r="C24" s="1982">
        <v>277645977.76999998</v>
      </c>
      <c r="D24" s="1983">
        <v>195071827.96000001</v>
      </c>
      <c r="E24" s="1983">
        <v>82574149.810000002</v>
      </c>
      <c r="F24" s="1978">
        <v>70.3</v>
      </c>
      <c r="G24" s="1969">
        <v>29.7</v>
      </c>
    </row>
    <row r="25" spans="1:7">
      <c r="A25" s="1970" t="s">
        <v>130</v>
      </c>
      <c r="B25" s="1975" t="s">
        <v>131</v>
      </c>
      <c r="C25" s="1984">
        <v>30167551.629999999</v>
      </c>
      <c r="D25" s="1985">
        <v>30081089.879999999</v>
      </c>
      <c r="E25" s="1985">
        <v>86461.75</v>
      </c>
      <c r="F25" s="1979">
        <v>99.7</v>
      </c>
      <c r="G25" s="1971">
        <v>0.3</v>
      </c>
    </row>
    <row r="27" spans="1:7">
      <c r="A27" s="917" t="s">
        <v>1124</v>
      </c>
    </row>
    <row r="28" spans="1:7">
      <c r="B28" s="901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73CF-C2BC-4A70-A5B9-6A811D07AC36}">
  <dimension ref="A1:G22"/>
  <sheetViews>
    <sheetView workbookViewId="0">
      <selection activeCell="E16" sqref="E16"/>
    </sheetView>
  </sheetViews>
  <sheetFormatPr defaultColWidth="9.109375" defaultRowHeight="13.8"/>
  <cols>
    <col min="1" max="1" width="24" style="468" customWidth="1"/>
    <col min="2" max="5" width="12.44140625" style="468" bestFit="1" customWidth="1"/>
    <col min="6" max="6" width="7.44140625" style="468" customWidth="1"/>
    <col min="7" max="7" width="8.33203125" style="468" customWidth="1"/>
    <col min="8" max="16384" width="9.109375" style="468"/>
  </cols>
  <sheetData>
    <row r="1" spans="1:7" ht="14.4">
      <c r="A1" s="289" t="s">
        <v>143</v>
      </c>
      <c r="B1" s="470"/>
      <c r="C1" s="470"/>
      <c r="D1" s="470"/>
      <c r="E1" s="470"/>
      <c r="F1" s="470"/>
      <c r="G1" s="470"/>
    </row>
    <row r="2" spans="1:7" ht="14.4">
      <c r="A2" s="375"/>
      <c r="B2" s="470"/>
      <c r="C2" s="470"/>
      <c r="D2" s="470"/>
      <c r="E2" s="470"/>
      <c r="F2" s="470"/>
      <c r="G2" s="470"/>
    </row>
    <row r="3" spans="1:7" ht="14.4">
      <c r="A3" s="2170" t="s">
        <v>1</v>
      </c>
      <c r="B3" s="391" t="s">
        <v>2</v>
      </c>
      <c r="C3" s="385" t="s">
        <v>2</v>
      </c>
      <c r="D3" s="2169" t="s">
        <v>92</v>
      </c>
      <c r="E3" s="2169"/>
      <c r="F3" s="385" t="s">
        <v>136</v>
      </c>
      <c r="G3" s="467" t="s">
        <v>6</v>
      </c>
    </row>
    <row r="4" spans="1:7" ht="14.4">
      <c r="A4" s="2171"/>
      <c r="B4" s="386">
        <v>2023</v>
      </c>
      <c r="C4" s="390">
        <v>2024</v>
      </c>
      <c r="D4" s="120" t="s">
        <v>144</v>
      </c>
      <c r="E4" s="120" t="s">
        <v>145</v>
      </c>
      <c r="F4" s="121" t="s">
        <v>146</v>
      </c>
      <c r="G4" s="122" t="s">
        <v>1181</v>
      </c>
    </row>
    <row r="5" spans="1:7">
      <c r="A5" s="2172"/>
      <c r="B5" s="2173" t="s">
        <v>97</v>
      </c>
      <c r="C5" s="2174"/>
      <c r="D5" s="2174"/>
      <c r="E5" s="2175"/>
      <c r="F5" s="2176" t="s">
        <v>9</v>
      </c>
      <c r="G5" s="2177"/>
    </row>
    <row r="6" spans="1:7">
      <c r="A6" s="123" t="s">
        <v>10</v>
      </c>
      <c r="B6" s="381" t="s">
        <v>11</v>
      </c>
      <c r="C6" s="379" t="s">
        <v>12</v>
      </c>
      <c r="D6" s="379" t="s">
        <v>13</v>
      </c>
      <c r="E6" s="379" t="s">
        <v>14</v>
      </c>
      <c r="F6" s="379" t="s">
        <v>15</v>
      </c>
      <c r="G6" s="380" t="s">
        <v>16</v>
      </c>
    </row>
    <row r="7" spans="1:7">
      <c r="A7" s="1199" t="s">
        <v>147</v>
      </c>
      <c r="B7" s="1200">
        <v>83047211021.639999</v>
      </c>
      <c r="C7" s="1201">
        <v>94027535648.990005</v>
      </c>
      <c r="D7" s="1201">
        <v>54480266595.76001</v>
      </c>
      <c r="E7" s="1201">
        <v>39547269053.229996</v>
      </c>
      <c r="F7" s="1190">
        <v>57.9</v>
      </c>
      <c r="G7" s="1191">
        <v>113.2</v>
      </c>
    </row>
    <row r="8" spans="1:7" ht="79.2">
      <c r="A8" s="1198" t="s">
        <v>148</v>
      </c>
      <c r="B8" s="1196">
        <v>15995590136.780001</v>
      </c>
      <c r="C8" s="1194">
        <v>12486174846</v>
      </c>
      <c r="D8" s="1194">
        <v>4049717716.21</v>
      </c>
      <c r="E8" s="1194">
        <v>8436457129.79</v>
      </c>
      <c r="F8" s="1187">
        <v>32.4</v>
      </c>
      <c r="G8" s="1192">
        <v>78.099999999999994</v>
      </c>
    </row>
    <row r="9" spans="1:7" ht="26.4">
      <c r="A9" s="1198" t="s">
        <v>149</v>
      </c>
      <c r="B9" s="1196">
        <v>26693964512.09</v>
      </c>
      <c r="C9" s="1194">
        <v>33569283647.290001</v>
      </c>
      <c r="D9" s="1194">
        <v>33283616953.530003</v>
      </c>
      <c r="E9" s="1186">
        <v>285666693.75999999</v>
      </c>
      <c r="F9" s="1187">
        <v>99.1</v>
      </c>
      <c r="G9" s="1192">
        <v>125.8</v>
      </c>
    </row>
    <row r="10" spans="1:7">
      <c r="A10" s="1198" t="s">
        <v>150</v>
      </c>
      <c r="B10" s="1196">
        <v>7307152915.5299997</v>
      </c>
      <c r="C10" s="1194">
        <v>11007681421.799999</v>
      </c>
      <c r="D10" s="1194">
        <v>9855331238.8999996</v>
      </c>
      <c r="E10" s="1186">
        <v>1152350182.9000001</v>
      </c>
      <c r="F10" s="1187">
        <v>89.5</v>
      </c>
      <c r="G10" s="1192">
        <v>150.6</v>
      </c>
    </row>
    <row r="11" spans="1:7" ht="52.8">
      <c r="A11" s="1202" t="s">
        <v>151</v>
      </c>
      <c r="B11" s="1196">
        <v>15978379.289999999</v>
      </c>
      <c r="C11" s="1194">
        <v>21260575</v>
      </c>
      <c r="D11" s="1194">
        <v>0</v>
      </c>
      <c r="E11" s="1186">
        <v>21260575</v>
      </c>
      <c r="F11" s="1187">
        <v>0</v>
      </c>
      <c r="G11" s="1192">
        <v>133.1</v>
      </c>
    </row>
    <row r="12" spans="1:7" ht="39.6">
      <c r="A12" s="1198" t="s">
        <v>152</v>
      </c>
      <c r="B12" s="1196">
        <v>303525224.18000001</v>
      </c>
      <c r="C12" s="1194">
        <v>341749425.88</v>
      </c>
      <c r="D12" s="1194">
        <v>304516755.31</v>
      </c>
      <c r="E12" s="1186">
        <v>37232670.57</v>
      </c>
      <c r="F12" s="1187">
        <v>89.1</v>
      </c>
      <c r="G12" s="1192">
        <v>112.6</v>
      </c>
    </row>
    <row r="13" spans="1:7" ht="26.4">
      <c r="A13" s="1198" t="s">
        <v>153</v>
      </c>
      <c r="B13" s="1196">
        <v>1940916113.52</v>
      </c>
      <c r="C13" s="1194">
        <v>2169008152.6500001</v>
      </c>
      <c r="D13" s="1194">
        <v>1806528333.8200002</v>
      </c>
      <c r="E13" s="1186">
        <v>362479818.82999998</v>
      </c>
      <c r="F13" s="1187">
        <v>83.3</v>
      </c>
      <c r="G13" s="1192">
        <v>111.8</v>
      </c>
    </row>
    <row r="14" spans="1:7" ht="26.4">
      <c r="A14" s="1198" t="s">
        <v>154</v>
      </c>
      <c r="B14" s="1196">
        <v>2291736068.54</v>
      </c>
      <c r="C14" s="1194">
        <v>2552457336.1100001</v>
      </c>
      <c r="D14" s="1194">
        <v>645802932.9000001</v>
      </c>
      <c r="E14" s="1186">
        <v>1906654403.21</v>
      </c>
      <c r="F14" s="1187">
        <v>25.3</v>
      </c>
      <c r="G14" s="1192">
        <v>111.4</v>
      </c>
    </row>
    <row r="15" spans="1:7">
      <c r="A15" s="1198" t="s">
        <v>155</v>
      </c>
      <c r="B15" s="1196">
        <v>894274646.03999996</v>
      </c>
      <c r="C15" s="1194">
        <v>725491824.10000002</v>
      </c>
      <c r="D15" s="1194">
        <v>137836733.58000004</v>
      </c>
      <c r="E15" s="1186">
        <v>587655090.51999998</v>
      </c>
      <c r="F15" s="1187">
        <v>19</v>
      </c>
      <c r="G15" s="1192">
        <v>81.099999999999994</v>
      </c>
    </row>
    <row r="16" spans="1:7" ht="66">
      <c r="A16" s="1204" t="s">
        <v>156</v>
      </c>
      <c r="B16" s="1206">
        <v>21092496.579999998</v>
      </c>
      <c r="C16" s="1209">
        <v>9430929.0099999998</v>
      </c>
      <c r="D16" s="1209">
        <v>1554024.5099999998</v>
      </c>
      <c r="E16" s="1208">
        <v>7876904.5</v>
      </c>
      <c r="F16" s="1205">
        <v>16.5</v>
      </c>
      <c r="G16" s="1207">
        <v>44.7</v>
      </c>
    </row>
    <row r="17" spans="1:7" ht="52.8">
      <c r="A17" s="1204" t="s">
        <v>157</v>
      </c>
      <c r="B17" s="1206">
        <v>22382863981.34</v>
      </c>
      <c r="C17" s="1209">
        <v>27034927007.02</v>
      </c>
      <c r="D17" s="1209">
        <v>268237497.70999908</v>
      </c>
      <c r="E17" s="1208">
        <v>26766689509.310001</v>
      </c>
      <c r="F17" s="1205">
        <v>1</v>
      </c>
      <c r="G17" s="1207">
        <v>120.8</v>
      </c>
    </row>
    <row r="18" spans="1:7" ht="26.4">
      <c r="A18" s="1203" t="s">
        <v>1127</v>
      </c>
      <c r="B18" s="1197">
        <v>5216094927.04</v>
      </c>
      <c r="C18" s="1195">
        <v>4131331059.1300001</v>
      </c>
      <c r="D18" s="1195">
        <v>4127124409.29</v>
      </c>
      <c r="E18" s="1188">
        <v>4206649.84</v>
      </c>
      <c r="F18" s="1189">
        <v>99.9</v>
      </c>
      <c r="G18" s="1193">
        <v>79.2</v>
      </c>
    </row>
    <row r="19" spans="1:7" ht="14.4">
      <c r="A19" s="304"/>
      <c r="B19" s="304"/>
      <c r="C19" s="304"/>
      <c r="D19" s="304"/>
      <c r="E19" s="304"/>
      <c r="F19" s="304"/>
      <c r="G19" s="304"/>
    </row>
    <row r="20" spans="1:7" ht="14.4">
      <c r="A20" s="304" t="s">
        <v>1128</v>
      </c>
      <c r="B20" s="304"/>
      <c r="C20" s="304"/>
      <c r="D20" s="304"/>
      <c r="E20" s="304"/>
      <c r="F20" s="304"/>
      <c r="G20" s="304"/>
    </row>
    <row r="21" spans="1:7" ht="14.4">
      <c r="A21" s="304" t="s">
        <v>1129</v>
      </c>
      <c r="B21" s="304"/>
      <c r="C21" s="304"/>
      <c r="D21" s="304"/>
      <c r="E21" s="304"/>
      <c r="F21" s="304"/>
      <c r="G21" s="304"/>
    </row>
    <row r="22" spans="1:7">
      <c r="A22" s="976" t="s">
        <v>791</v>
      </c>
    </row>
  </sheetData>
  <mergeCells count="4">
    <mergeCell ref="D3:E3"/>
    <mergeCell ref="A3:A5"/>
    <mergeCell ref="B5:E5"/>
    <mergeCell ref="F5:G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9301-EAE9-4F99-BCC9-453725CAD49E}">
  <dimension ref="A1:IM18"/>
  <sheetViews>
    <sheetView view="pageBreakPreview" zoomScaleNormal="100" zoomScaleSheetLayoutView="100" workbookViewId="0">
      <selection activeCell="A16" sqref="A16:E16"/>
    </sheetView>
  </sheetViews>
  <sheetFormatPr defaultColWidth="9.109375" defaultRowHeight="13.8"/>
  <cols>
    <col min="1" max="1" width="5.6640625" style="931" customWidth="1"/>
    <col min="2" max="2" width="11.5546875" style="931" customWidth="1"/>
    <col min="3" max="3" width="11.5546875" style="931" bestFit="1" customWidth="1"/>
    <col min="4" max="4" width="9.109375" style="931"/>
    <col min="5" max="5" width="39" style="931" customWidth="1"/>
    <col min="6" max="6" width="17.33203125" style="931" customWidth="1"/>
    <col min="7" max="7" width="23" style="931" customWidth="1"/>
    <col min="8" max="8" width="21.5546875" style="931" customWidth="1"/>
    <col min="9" max="9" width="9.109375" style="931"/>
    <col min="10" max="16384" width="9.109375" style="929"/>
  </cols>
  <sheetData>
    <row r="1" spans="1:247">
      <c r="A1" s="2275" t="s">
        <v>1192</v>
      </c>
      <c r="B1" s="2275"/>
      <c r="C1" s="2275"/>
      <c r="D1" s="2275"/>
      <c r="E1" s="2275"/>
      <c r="F1" s="2275"/>
      <c r="G1" s="2275"/>
      <c r="H1" s="2275"/>
    </row>
    <row r="2" spans="1:247">
      <c r="A2" s="963"/>
      <c r="B2" s="963"/>
      <c r="C2" s="963"/>
      <c r="D2" s="963"/>
      <c r="E2" s="963"/>
      <c r="F2" s="963"/>
      <c r="G2" s="963"/>
      <c r="H2" s="963"/>
    </row>
    <row r="3" spans="1:247">
      <c r="A3" s="2273" t="s">
        <v>1176</v>
      </c>
      <c r="B3" s="2340"/>
      <c r="C3" s="2340"/>
      <c r="D3" s="2340"/>
      <c r="E3" s="2340"/>
      <c r="F3" s="2340"/>
      <c r="G3" s="2340"/>
      <c r="H3" s="2274"/>
    </row>
    <row r="4" spans="1:247">
      <c r="A4" s="2279" t="s">
        <v>1071</v>
      </c>
      <c r="B4" s="2287" t="s">
        <v>1097</v>
      </c>
      <c r="C4" s="2287"/>
      <c r="D4" s="2287"/>
      <c r="E4" s="2282"/>
      <c r="F4" s="2343" t="s">
        <v>1106</v>
      </c>
      <c r="G4" s="2287" t="s">
        <v>1073</v>
      </c>
      <c r="H4" s="2282" t="s">
        <v>1107</v>
      </c>
    </row>
    <row r="5" spans="1:247" ht="63" customHeight="1">
      <c r="A5" s="2280"/>
      <c r="B5" s="2341"/>
      <c r="C5" s="2341"/>
      <c r="D5" s="2341"/>
      <c r="E5" s="2283"/>
      <c r="F5" s="2344"/>
      <c r="G5" s="2345"/>
      <c r="H5" s="2346"/>
    </row>
    <row r="6" spans="1:247">
      <c r="A6" s="2281"/>
      <c r="B6" s="2342"/>
      <c r="C6" s="2342"/>
      <c r="D6" s="2342"/>
      <c r="E6" s="2284"/>
      <c r="F6" s="2289" t="s">
        <v>1078</v>
      </c>
      <c r="G6" s="2290"/>
      <c r="H6" s="2291"/>
    </row>
    <row r="7" spans="1:247" s="930" customFormat="1" ht="47.1" customHeight="1">
      <c r="A7" s="2041" t="s">
        <v>1079</v>
      </c>
      <c r="B7" s="2353" t="s">
        <v>1177</v>
      </c>
      <c r="C7" s="2354"/>
      <c r="D7" s="2354"/>
      <c r="E7" s="2355"/>
      <c r="F7" s="939">
        <v>0</v>
      </c>
      <c r="G7" s="960">
        <v>244523228</v>
      </c>
      <c r="H7" s="940">
        <v>0</v>
      </c>
      <c r="I7" s="932"/>
    </row>
    <row r="8" spans="1:247" s="930" customFormat="1" ht="47.1" customHeight="1">
      <c r="A8" s="2042" t="s">
        <v>1080</v>
      </c>
      <c r="B8" s="2347" t="s">
        <v>1081</v>
      </c>
      <c r="C8" s="2348"/>
      <c r="D8" s="2348"/>
      <c r="E8" s="2349"/>
      <c r="F8" s="946">
        <v>0</v>
      </c>
      <c r="G8" s="944">
        <v>4124766</v>
      </c>
      <c r="H8" s="961">
        <v>0</v>
      </c>
      <c r="I8" s="932"/>
    </row>
    <row r="9" spans="1:247" s="930" customFormat="1" ht="47.1" customHeight="1">
      <c r="A9" s="2042" t="s">
        <v>1082</v>
      </c>
      <c r="B9" s="2347" t="s">
        <v>1083</v>
      </c>
      <c r="C9" s="2348"/>
      <c r="D9" s="2348"/>
      <c r="E9" s="2349"/>
      <c r="F9" s="946">
        <v>198519</v>
      </c>
      <c r="G9" s="944">
        <v>164834833</v>
      </c>
      <c r="H9" s="961">
        <v>4.4312234748438019E-2</v>
      </c>
      <c r="I9" s="932"/>
    </row>
    <row r="10" spans="1:247" s="930" customFormat="1" ht="47.1" customHeight="1">
      <c r="A10" s="2042" t="s">
        <v>1084</v>
      </c>
      <c r="B10" s="2347" t="s">
        <v>1178</v>
      </c>
      <c r="C10" s="2348"/>
      <c r="D10" s="2348"/>
      <c r="E10" s="2349"/>
      <c r="F10" s="946">
        <v>103621</v>
      </c>
      <c r="G10" s="944">
        <v>9565328</v>
      </c>
      <c r="H10" s="961">
        <v>2.312966555779495E-2</v>
      </c>
      <c r="I10" s="932"/>
    </row>
    <row r="11" spans="1:247" s="930" customFormat="1" ht="47.1" customHeight="1">
      <c r="A11" s="2042" t="s">
        <v>1085</v>
      </c>
      <c r="B11" s="2347" t="s">
        <v>1179</v>
      </c>
      <c r="C11" s="2348"/>
      <c r="D11" s="2348"/>
      <c r="E11" s="2349"/>
      <c r="F11" s="946">
        <v>0</v>
      </c>
      <c r="G11" s="944">
        <v>5135444</v>
      </c>
      <c r="H11" s="961">
        <v>0</v>
      </c>
      <c r="I11" s="932"/>
    </row>
    <row r="12" spans="1:247" s="930" customFormat="1" ht="49.2" customHeight="1">
      <c r="A12" s="2042" t="s">
        <v>1087</v>
      </c>
      <c r="B12" s="2347" t="s">
        <v>1086</v>
      </c>
      <c r="C12" s="2348"/>
      <c r="D12" s="2348"/>
      <c r="E12" s="2349"/>
      <c r="F12" s="946">
        <v>345000</v>
      </c>
      <c r="G12" s="944">
        <v>18864132</v>
      </c>
      <c r="H12" s="961">
        <v>7.7008855516152691E-2</v>
      </c>
      <c r="I12" s="932"/>
    </row>
    <row r="13" spans="1:247" s="930" customFormat="1" ht="34.5" customHeight="1">
      <c r="A13" s="2042" t="s">
        <v>1089</v>
      </c>
      <c r="B13" s="2347" t="s">
        <v>1088</v>
      </c>
      <c r="C13" s="2348"/>
      <c r="D13" s="2348"/>
      <c r="E13" s="2349"/>
      <c r="F13" s="946">
        <v>45000</v>
      </c>
      <c r="G13" s="944">
        <v>952694</v>
      </c>
      <c r="H13" s="961">
        <v>1.0044633328193829E-2</v>
      </c>
      <c r="I13" s="932"/>
    </row>
    <row r="14" spans="1:247" s="930" customFormat="1" ht="33.75" customHeight="1">
      <c r="A14" s="2042" t="s">
        <v>1091</v>
      </c>
      <c r="B14" s="2347" t="s">
        <v>1090</v>
      </c>
      <c r="C14" s="2348"/>
      <c r="D14" s="2348"/>
      <c r="E14" s="2349"/>
      <c r="F14" s="946">
        <v>0</v>
      </c>
      <c r="G14" s="944">
        <v>0</v>
      </c>
      <c r="H14" s="961">
        <v>0</v>
      </c>
      <c r="I14" s="932"/>
    </row>
    <row r="15" spans="1:247" s="930" customFormat="1" ht="29.25" customHeight="1">
      <c r="A15" s="2043" t="s">
        <v>1092</v>
      </c>
      <c r="B15" s="2350" t="s">
        <v>1180</v>
      </c>
      <c r="C15" s="2351"/>
      <c r="D15" s="2351"/>
      <c r="E15" s="2352"/>
      <c r="F15" s="952">
        <v>0</v>
      </c>
      <c r="G15" s="950">
        <v>0</v>
      </c>
      <c r="H15" s="962">
        <v>0</v>
      </c>
      <c r="I15" s="932"/>
      <c r="J15" s="966"/>
      <c r="K15" s="966"/>
      <c r="L15" s="966"/>
      <c r="M15" s="966"/>
      <c r="N15" s="966"/>
      <c r="O15" s="966"/>
      <c r="P15" s="966"/>
      <c r="Q15" s="966"/>
      <c r="R15" s="966"/>
      <c r="S15" s="966"/>
      <c r="T15" s="966"/>
      <c r="U15" s="966"/>
      <c r="V15" s="966"/>
      <c r="W15" s="966"/>
      <c r="X15" s="966"/>
      <c r="Y15" s="966"/>
      <c r="Z15" s="966"/>
      <c r="AA15" s="966"/>
      <c r="AB15" s="966"/>
      <c r="AC15" s="966"/>
      <c r="AD15" s="966"/>
      <c r="AE15" s="966"/>
      <c r="AF15" s="966"/>
      <c r="AG15" s="966"/>
      <c r="AH15" s="966"/>
      <c r="AI15" s="966"/>
      <c r="AJ15" s="966"/>
      <c r="AK15" s="966"/>
      <c r="AL15" s="966"/>
      <c r="AM15" s="966"/>
      <c r="AN15" s="966"/>
      <c r="AO15" s="966"/>
      <c r="AP15" s="966"/>
      <c r="AQ15" s="966"/>
      <c r="AR15" s="966"/>
      <c r="AS15" s="966"/>
      <c r="AT15" s="966"/>
      <c r="AU15" s="966"/>
      <c r="AV15" s="966"/>
      <c r="AW15" s="966"/>
      <c r="AX15" s="966"/>
      <c r="AY15" s="966"/>
      <c r="AZ15" s="966"/>
      <c r="BA15" s="966"/>
      <c r="BB15" s="966"/>
      <c r="BC15" s="966"/>
      <c r="BD15" s="966"/>
      <c r="BE15" s="966"/>
      <c r="BF15" s="966"/>
      <c r="BG15" s="966"/>
      <c r="BH15" s="966"/>
      <c r="BI15" s="966"/>
      <c r="BJ15" s="966"/>
      <c r="BK15" s="966"/>
      <c r="BL15" s="966"/>
      <c r="BM15" s="966"/>
      <c r="BN15" s="966"/>
      <c r="BO15" s="966"/>
      <c r="BP15" s="966"/>
      <c r="BQ15" s="966"/>
      <c r="BR15" s="966"/>
      <c r="BS15" s="966"/>
      <c r="BT15" s="966"/>
      <c r="BU15" s="966"/>
      <c r="BV15" s="966"/>
      <c r="BW15" s="966"/>
      <c r="BX15" s="966"/>
      <c r="BY15" s="966"/>
      <c r="BZ15" s="966"/>
      <c r="CA15" s="966"/>
      <c r="CB15" s="966"/>
      <c r="CC15" s="966"/>
      <c r="CD15" s="966"/>
      <c r="CE15" s="966"/>
      <c r="CF15" s="966"/>
      <c r="CG15" s="966"/>
      <c r="CH15" s="966"/>
      <c r="CI15" s="966"/>
      <c r="CJ15" s="966"/>
      <c r="CK15" s="966"/>
      <c r="CL15" s="966"/>
      <c r="CM15" s="966"/>
      <c r="CN15" s="966"/>
      <c r="CO15" s="966"/>
      <c r="CP15" s="966"/>
      <c r="CQ15" s="966"/>
      <c r="CR15" s="966"/>
      <c r="CS15" s="966"/>
      <c r="CT15" s="966"/>
      <c r="CU15" s="966"/>
      <c r="CV15" s="966"/>
      <c r="CW15" s="966"/>
      <c r="CX15" s="966"/>
      <c r="CY15" s="966"/>
      <c r="CZ15" s="966"/>
      <c r="DA15" s="966"/>
      <c r="DB15" s="966"/>
      <c r="DC15" s="966"/>
      <c r="DD15" s="966"/>
      <c r="DE15" s="966"/>
      <c r="DF15" s="966"/>
      <c r="DG15" s="966"/>
      <c r="DH15" s="966"/>
      <c r="DI15" s="966"/>
      <c r="DJ15" s="966"/>
      <c r="DK15" s="966"/>
      <c r="DL15" s="966"/>
      <c r="DM15" s="966"/>
      <c r="DN15" s="966"/>
      <c r="DO15" s="966"/>
      <c r="DP15" s="966"/>
      <c r="DQ15" s="966"/>
      <c r="DR15" s="966"/>
      <c r="DS15" s="966"/>
      <c r="DT15" s="966"/>
      <c r="DU15" s="966"/>
      <c r="DV15" s="966"/>
      <c r="DW15" s="966"/>
      <c r="DX15" s="966"/>
      <c r="DY15" s="966"/>
      <c r="DZ15" s="966"/>
      <c r="EA15" s="966"/>
      <c r="EB15" s="966"/>
      <c r="EC15" s="966"/>
      <c r="ED15" s="966"/>
      <c r="EE15" s="966"/>
      <c r="EF15" s="966"/>
      <c r="EG15" s="966"/>
      <c r="EH15" s="966"/>
      <c r="EI15" s="966"/>
      <c r="EJ15" s="966"/>
      <c r="EK15" s="966"/>
      <c r="EL15" s="966"/>
      <c r="EM15" s="966"/>
      <c r="EN15" s="966"/>
      <c r="EO15" s="966"/>
      <c r="EP15" s="966"/>
      <c r="EQ15" s="966"/>
      <c r="ER15" s="966"/>
      <c r="ES15" s="966"/>
      <c r="ET15" s="966"/>
      <c r="EU15" s="966"/>
      <c r="EV15" s="966"/>
      <c r="EW15" s="966"/>
      <c r="EX15" s="966"/>
      <c r="EY15" s="966"/>
      <c r="EZ15" s="966"/>
      <c r="FA15" s="966"/>
      <c r="FB15" s="966"/>
      <c r="FC15" s="966"/>
      <c r="FD15" s="966"/>
      <c r="FE15" s="966"/>
      <c r="FF15" s="966"/>
      <c r="FG15" s="966"/>
      <c r="FH15" s="966"/>
      <c r="FI15" s="966"/>
      <c r="FJ15" s="966"/>
      <c r="FK15" s="966"/>
      <c r="FL15" s="966"/>
      <c r="FM15" s="966"/>
      <c r="FN15" s="966"/>
      <c r="FO15" s="966"/>
      <c r="FP15" s="966"/>
      <c r="FQ15" s="966"/>
      <c r="FR15" s="966"/>
      <c r="FS15" s="966"/>
      <c r="FT15" s="966"/>
      <c r="FU15" s="966"/>
      <c r="FV15" s="966"/>
      <c r="FW15" s="966"/>
      <c r="FX15" s="966"/>
      <c r="FY15" s="966"/>
      <c r="FZ15" s="966"/>
      <c r="GA15" s="966"/>
      <c r="GB15" s="966"/>
      <c r="GC15" s="966"/>
      <c r="GD15" s="966"/>
      <c r="GE15" s="966"/>
      <c r="GF15" s="966"/>
      <c r="GG15" s="966"/>
      <c r="GH15" s="966"/>
      <c r="GI15" s="966"/>
      <c r="GJ15" s="966"/>
      <c r="GK15" s="966"/>
      <c r="GL15" s="966"/>
      <c r="GM15" s="966"/>
      <c r="GN15" s="966"/>
      <c r="GO15" s="966"/>
      <c r="GP15" s="966"/>
      <c r="GQ15" s="966"/>
      <c r="GR15" s="966"/>
      <c r="GS15" s="966"/>
      <c r="GT15" s="966"/>
      <c r="GU15" s="966"/>
      <c r="GV15" s="966"/>
      <c r="GW15" s="966"/>
      <c r="GX15" s="966"/>
      <c r="GY15" s="966"/>
      <c r="GZ15" s="966"/>
      <c r="HA15" s="966"/>
      <c r="HB15" s="966"/>
      <c r="HC15" s="966"/>
      <c r="HD15" s="966"/>
      <c r="HE15" s="966"/>
      <c r="HF15" s="966"/>
      <c r="HG15" s="966"/>
      <c r="HH15" s="966"/>
      <c r="HI15" s="966"/>
      <c r="HJ15" s="966"/>
      <c r="HK15" s="966"/>
      <c r="HL15" s="966"/>
      <c r="HM15" s="966"/>
      <c r="HN15" s="966"/>
      <c r="HO15" s="966"/>
      <c r="HP15" s="966"/>
      <c r="HQ15" s="966"/>
      <c r="HR15" s="966"/>
      <c r="HS15" s="966"/>
      <c r="HT15" s="966"/>
      <c r="HU15" s="966"/>
      <c r="HV15" s="966"/>
      <c r="HW15" s="966"/>
      <c r="HX15" s="966"/>
      <c r="HY15" s="966"/>
      <c r="HZ15" s="966"/>
      <c r="IA15" s="966"/>
      <c r="IB15" s="966"/>
      <c r="IC15" s="966"/>
      <c r="ID15" s="966"/>
      <c r="IE15" s="966"/>
      <c r="IF15" s="966"/>
      <c r="IG15" s="966"/>
      <c r="IH15" s="966"/>
      <c r="II15" s="966"/>
      <c r="IJ15" s="966"/>
      <c r="IK15" s="966"/>
      <c r="IL15" s="966"/>
      <c r="IM15" s="966"/>
    </row>
    <row r="16" spans="1:247">
      <c r="A16" s="2273" t="s">
        <v>1093</v>
      </c>
      <c r="B16" s="2340"/>
      <c r="C16" s="2340"/>
      <c r="D16" s="2340"/>
      <c r="E16" s="2274"/>
      <c r="F16" s="956">
        <v>692140</v>
      </c>
      <c r="G16" s="954">
        <v>448000425</v>
      </c>
      <c r="H16" s="957">
        <v>0.1</v>
      </c>
    </row>
    <row r="18" spans="1:1">
      <c r="A18" s="1078" t="s">
        <v>1112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4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3B79-A5B5-4958-B18C-FD17BA2932FE}">
  <dimension ref="A1:I26"/>
  <sheetViews>
    <sheetView workbookViewId="0">
      <selection activeCell="E16" sqref="E16"/>
    </sheetView>
  </sheetViews>
  <sheetFormatPr defaultColWidth="9.109375" defaultRowHeight="13.8"/>
  <cols>
    <col min="1" max="1" width="5.5546875" style="468" customWidth="1"/>
    <col min="2" max="2" width="15.44140625" style="468" customWidth="1"/>
    <col min="3" max="4" width="11.6640625" style="468" bestFit="1" customWidth="1"/>
    <col min="5" max="5" width="9.88671875" style="468" bestFit="1" customWidth="1"/>
    <col min="6" max="6" width="11.6640625" style="468" bestFit="1" customWidth="1"/>
    <col min="7" max="7" width="7.109375" style="468" bestFit="1" customWidth="1"/>
    <col min="8" max="8" width="7.44140625" style="468" bestFit="1" customWidth="1"/>
    <col min="9" max="9" width="12.88671875" style="468" customWidth="1"/>
    <col min="10" max="16384" width="9.109375" style="468"/>
  </cols>
  <sheetData>
    <row r="1" spans="1:9" ht="14.4">
      <c r="A1" s="289" t="s">
        <v>172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588"/>
      <c r="B7" s="1589" t="s">
        <v>99</v>
      </c>
      <c r="C7" s="1585">
        <v>1736649507.4100001</v>
      </c>
      <c r="D7" s="1583">
        <v>1985558581.76</v>
      </c>
      <c r="E7" s="1583">
        <v>1754041.88</v>
      </c>
      <c r="F7" s="1583">
        <v>1983804539.8799999</v>
      </c>
      <c r="G7" s="1584">
        <v>100</v>
      </c>
      <c r="H7" s="1584">
        <v>114.3</v>
      </c>
      <c r="I7" s="1592">
        <v>52.8</v>
      </c>
    </row>
    <row r="8" spans="1:9">
      <c r="A8" s="1579" t="s">
        <v>100</v>
      </c>
      <c r="B8" s="1590" t="s">
        <v>101</v>
      </c>
      <c r="C8" s="1586">
        <v>138952361.25999999</v>
      </c>
      <c r="D8" s="1577">
        <v>159119005.00999999</v>
      </c>
      <c r="E8" s="1577">
        <v>0</v>
      </c>
      <c r="F8" s="1577">
        <v>159119005.00999999</v>
      </c>
      <c r="G8" s="1578">
        <v>8</v>
      </c>
      <c r="H8" s="1578">
        <v>114.5</v>
      </c>
      <c r="I8" s="1593">
        <v>55.3</v>
      </c>
    </row>
    <row r="9" spans="1:9">
      <c r="A9" s="1579" t="s">
        <v>102</v>
      </c>
      <c r="B9" s="1590" t="s">
        <v>103</v>
      </c>
      <c r="C9" s="1586">
        <v>82673730.5</v>
      </c>
      <c r="D9" s="1577">
        <v>84577045.5</v>
      </c>
      <c r="E9" s="1577">
        <v>0</v>
      </c>
      <c r="F9" s="1577">
        <v>84577045.5</v>
      </c>
      <c r="G9" s="1578">
        <v>4.3</v>
      </c>
      <c r="H9" s="1578">
        <v>102.3</v>
      </c>
      <c r="I9" s="1593">
        <v>42.4</v>
      </c>
    </row>
    <row r="10" spans="1:9">
      <c r="A10" s="1579" t="s">
        <v>104</v>
      </c>
      <c r="B10" s="1590" t="s">
        <v>105</v>
      </c>
      <c r="C10" s="1586">
        <v>111079539.75</v>
      </c>
      <c r="D10" s="1577">
        <v>119695588.66</v>
      </c>
      <c r="E10" s="1577">
        <v>0</v>
      </c>
      <c r="F10" s="1577">
        <v>119695588.66</v>
      </c>
      <c r="G10" s="1578">
        <v>6</v>
      </c>
      <c r="H10" s="1578">
        <v>107.8</v>
      </c>
      <c r="I10" s="1593">
        <v>59.5</v>
      </c>
    </row>
    <row r="11" spans="1:9">
      <c r="A11" s="1579" t="s">
        <v>106</v>
      </c>
      <c r="B11" s="1590" t="s">
        <v>107</v>
      </c>
      <c r="C11" s="1586">
        <v>53153432.890000001</v>
      </c>
      <c r="D11" s="1577">
        <v>58788369.240000002</v>
      </c>
      <c r="E11" s="1577">
        <v>0</v>
      </c>
      <c r="F11" s="1577">
        <v>58788369.240000002</v>
      </c>
      <c r="G11" s="1578">
        <v>3</v>
      </c>
      <c r="H11" s="1578">
        <v>110.6</v>
      </c>
      <c r="I11" s="1593">
        <v>60.3</v>
      </c>
    </row>
    <row r="12" spans="1:9">
      <c r="A12" s="1579" t="s">
        <v>108</v>
      </c>
      <c r="B12" s="1590" t="s">
        <v>109</v>
      </c>
      <c r="C12" s="1586">
        <v>105633565.77</v>
      </c>
      <c r="D12" s="1577">
        <v>118247834.51000001</v>
      </c>
      <c r="E12" s="1577">
        <v>0</v>
      </c>
      <c r="F12" s="1577">
        <v>118247834.51000001</v>
      </c>
      <c r="G12" s="1578">
        <v>6</v>
      </c>
      <c r="H12" s="1578">
        <v>111.9</v>
      </c>
      <c r="I12" s="1593">
        <v>50.1</v>
      </c>
    </row>
    <row r="13" spans="1:9">
      <c r="A13" s="1579" t="s">
        <v>110</v>
      </c>
      <c r="B13" s="1590" t="s">
        <v>111</v>
      </c>
      <c r="C13" s="1586">
        <v>153007569.25</v>
      </c>
      <c r="D13" s="1577">
        <v>169757433.09999999</v>
      </c>
      <c r="E13" s="1577">
        <v>0</v>
      </c>
      <c r="F13" s="1577">
        <v>169757433.09999999</v>
      </c>
      <c r="G13" s="1578">
        <v>8.5</v>
      </c>
      <c r="H13" s="1578">
        <v>110.9</v>
      </c>
      <c r="I13" s="1593">
        <v>49.5</v>
      </c>
    </row>
    <row r="14" spans="1:9">
      <c r="A14" s="1579" t="s">
        <v>112</v>
      </c>
      <c r="B14" s="1590" t="s">
        <v>113</v>
      </c>
      <c r="C14" s="1586">
        <v>223666387.59</v>
      </c>
      <c r="D14" s="1577">
        <v>281677183.56999999</v>
      </c>
      <c r="E14" s="1577">
        <v>0</v>
      </c>
      <c r="F14" s="1577">
        <v>281677183.56999999</v>
      </c>
      <c r="G14" s="1578">
        <v>14.2</v>
      </c>
      <c r="H14" s="1578">
        <v>125.9</v>
      </c>
      <c r="I14" s="1593">
        <v>51.1</v>
      </c>
    </row>
    <row r="15" spans="1:9">
      <c r="A15" s="1579" t="s">
        <v>114</v>
      </c>
      <c r="B15" s="1590" t="s">
        <v>115</v>
      </c>
      <c r="C15" s="1586">
        <v>46755912.560000002</v>
      </c>
      <c r="D15" s="1577">
        <v>55471619.390000001</v>
      </c>
      <c r="E15" s="1577">
        <v>0</v>
      </c>
      <c r="F15" s="1577">
        <v>55471619.390000001</v>
      </c>
      <c r="G15" s="1578">
        <v>2.8</v>
      </c>
      <c r="H15" s="1578">
        <v>118.6</v>
      </c>
      <c r="I15" s="1593">
        <v>59.2</v>
      </c>
    </row>
    <row r="16" spans="1:9">
      <c r="A16" s="1579" t="s">
        <v>116</v>
      </c>
      <c r="B16" s="1590" t="s">
        <v>117</v>
      </c>
      <c r="C16" s="1586">
        <v>109658825.48999999</v>
      </c>
      <c r="D16" s="1577">
        <v>117445100.75</v>
      </c>
      <c r="E16" s="1577">
        <v>0</v>
      </c>
      <c r="F16" s="1577">
        <v>117445100.75</v>
      </c>
      <c r="G16" s="1578">
        <v>5.9</v>
      </c>
      <c r="H16" s="1578">
        <v>107.1</v>
      </c>
      <c r="I16" s="1593">
        <v>56.7</v>
      </c>
    </row>
    <row r="17" spans="1:9">
      <c r="A17" s="1579" t="s">
        <v>118</v>
      </c>
      <c r="B17" s="1590" t="s">
        <v>119</v>
      </c>
      <c r="C17" s="1586">
        <v>57704850.600000001</v>
      </c>
      <c r="D17" s="1577">
        <v>69833330.810000002</v>
      </c>
      <c r="E17" s="1577">
        <v>120000</v>
      </c>
      <c r="F17" s="1577">
        <v>69713330.810000002</v>
      </c>
      <c r="G17" s="1578">
        <v>3.5</v>
      </c>
      <c r="H17" s="1578">
        <v>121</v>
      </c>
      <c r="I17" s="1593">
        <v>61.4</v>
      </c>
    </row>
    <row r="18" spans="1:9">
      <c r="A18" s="1579" t="s">
        <v>120</v>
      </c>
      <c r="B18" s="1590" t="s">
        <v>121</v>
      </c>
      <c r="C18" s="1586">
        <v>142033011.94999999</v>
      </c>
      <c r="D18" s="1577">
        <v>165317098.59</v>
      </c>
      <c r="E18" s="1577">
        <v>0</v>
      </c>
      <c r="F18" s="1577">
        <v>165317098.59</v>
      </c>
      <c r="G18" s="1578">
        <v>8.3000000000000007</v>
      </c>
      <c r="H18" s="1578">
        <v>116.4</v>
      </c>
      <c r="I18" s="1593">
        <v>70.099999999999994</v>
      </c>
    </row>
    <row r="19" spans="1:9">
      <c r="A19" s="1579" t="s">
        <v>122</v>
      </c>
      <c r="B19" s="1590" t="s">
        <v>123</v>
      </c>
      <c r="C19" s="1586">
        <v>120428548.56999999</v>
      </c>
      <c r="D19" s="1577">
        <v>151776904.69999999</v>
      </c>
      <c r="E19" s="1577">
        <v>628278.92000000004</v>
      </c>
      <c r="F19" s="1577">
        <v>151148625.78</v>
      </c>
      <c r="G19" s="1578">
        <v>7.6</v>
      </c>
      <c r="H19" s="1578">
        <v>126</v>
      </c>
      <c r="I19" s="1593">
        <v>35.1</v>
      </c>
    </row>
    <row r="20" spans="1:9">
      <c r="A20" s="1579" t="s">
        <v>124</v>
      </c>
      <c r="B20" s="1590" t="s">
        <v>125</v>
      </c>
      <c r="C20" s="1586">
        <v>61350221.549999997</v>
      </c>
      <c r="D20" s="1577">
        <v>65926836.909999996</v>
      </c>
      <c r="E20" s="1577">
        <v>0</v>
      </c>
      <c r="F20" s="1577">
        <v>65926836.909999996</v>
      </c>
      <c r="G20" s="1578">
        <v>3.3</v>
      </c>
      <c r="H20" s="1578">
        <v>107.5</v>
      </c>
      <c r="I20" s="1593">
        <v>56.4</v>
      </c>
    </row>
    <row r="21" spans="1:9">
      <c r="A21" s="1579" t="s">
        <v>126</v>
      </c>
      <c r="B21" s="1590" t="s">
        <v>127</v>
      </c>
      <c r="C21" s="1586">
        <v>79489664.090000004</v>
      </c>
      <c r="D21" s="1577">
        <v>88413546.900000006</v>
      </c>
      <c r="E21" s="1577">
        <v>982196.16</v>
      </c>
      <c r="F21" s="1577">
        <v>87431350.74000001</v>
      </c>
      <c r="G21" s="1578">
        <v>4.5</v>
      </c>
      <c r="H21" s="1578">
        <v>111.2</v>
      </c>
      <c r="I21" s="1593">
        <v>65.099999999999994</v>
      </c>
    </row>
    <row r="22" spans="1:9">
      <c r="A22" s="1579" t="s">
        <v>128</v>
      </c>
      <c r="B22" s="1590" t="s">
        <v>129</v>
      </c>
      <c r="C22" s="1586">
        <v>153313894.63</v>
      </c>
      <c r="D22" s="1577">
        <v>164519404.05000001</v>
      </c>
      <c r="E22" s="1577">
        <v>0</v>
      </c>
      <c r="F22" s="1577">
        <v>164519404.05000001</v>
      </c>
      <c r="G22" s="1578">
        <v>8.3000000000000007</v>
      </c>
      <c r="H22" s="1578">
        <v>107.3</v>
      </c>
      <c r="I22" s="1593">
        <v>47.2</v>
      </c>
    </row>
    <row r="23" spans="1:9">
      <c r="A23" s="1580" t="s">
        <v>130</v>
      </c>
      <c r="B23" s="1591" t="s">
        <v>131</v>
      </c>
      <c r="C23" s="1587">
        <v>97747990.959999993</v>
      </c>
      <c r="D23" s="1581">
        <v>114992280.06999999</v>
      </c>
      <c r="E23" s="1581">
        <v>23566.799999999999</v>
      </c>
      <c r="F23" s="1581">
        <v>114968713.27</v>
      </c>
      <c r="G23" s="1582">
        <v>5.8</v>
      </c>
      <c r="H23" s="1582">
        <v>117.6</v>
      </c>
      <c r="I23" s="1594">
        <v>70.5</v>
      </c>
    </row>
    <row r="25" spans="1:9" ht="14.4">
      <c r="A25" s="304" t="s">
        <v>132</v>
      </c>
      <c r="B25" s="376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96F4-76C3-41D0-897C-FB96E0229166}">
  <dimension ref="A1:I26"/>
  <sheetViews>
    <sheetView workbookViewId="0">
      <selection activeCell="E16" sqref="E16"/>
    </sheetView>
  </sheetViews>
  <sheetFormatPr defaultColWidth="9.109375" defaultRowHeight="13.8"/>
  <cols>
    <col min="1" max="1" width="5.6640625" style="468" customWidth="1"/>
    <col min="2" max="2" width="15.6640625" style="468" customWidth="1"/>
    <col min="3" max="3" width="9.88671875" style="468" bestFit="1" customWidth="1"/>
    <col min="4" max="4" width="10.6640625" style="468" customWidth="1"/>
    <col min="5" max="6" width="9.88671875" style="468" bestFit="1" customWidth="1"/>
    <col min="7" max="7" width="7.109375" style="468" bestFit="1" customWidth="1"/>
    <col min="8" max="8" width="7.44140625" style="468" bestFit="1" customWidth="1"/>
    <col min="9" max="9" width="12.33203125" style="468" customWidth="1"/>
    <col min="10" max="16384" width="9.109375" style="468"/>
  </cols>
  <sheetData>
    <row r="1" spans="1:9" ht="14.4">
      <c r="A1" s="289" t="s">
        <v>173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606"/>
      <c r="B7" s="1607" t="s">
        <v>99</v>
      </c>
      <c r="C7" s="1603">
        <v>63884926.310000002</v>
      </c>
      <c r="D7" s="1601">
        <v>121850563.2</v>
      </c>
      <c r="E7" s="1601">
        <v>89068067.030000001</v>
      </c>
      <c r="F7" s="1601">
        <v>32782496.170000002</v>
      </c>
      <c r="G7" s="1602">
        <v>100</v>
      </c>
      <c r="H7" s="1602">
        <v>190.7</v>
      </c>
      <c r="I7" s="1610">
        <v>3.2</v>
      </c>
    </row>
    <row r="8" spans="1:9">
      <c r="A8" s="1597" t="s">
        <v>100</v>
      </c>
      <c r="B8" s="1608" t="s">
        <v>101</v>
      </c>
      <c r="C8" s="1604">
        <v>15128670.199999999</v>
      </c>
      <c r="D8" s="1595">
        <v>69270131.620000005</v>
      </c>
      <c r="E8" s="1595">
        <v>67080539.57</v>
      </c>
      <c r="F8" s="1595">
        <v>2189592.0500000045</v>
      </c>
      <c r="G8" s="1596">
        <v>56.8</v>
      </c>
      <c r="H8" s="1596">
        <v>457.9</v>
      </c>
      <c r="I8" s="1611">
        <v>24.1</v>
      </c>
    </row>
    <row r="9" spans="1:9">
      <c r="A9" s="1597" t="s">
        <v>102</v>
      </c>
      <c r="B9" s="1608" t="s">
        <v>103</v>
      </c>
      <c r="C9" s="1604">
        <v>2501256.17</v>
      </c>
      <c r="D9" s="1595">
        <v>2647218.8199999998</v>
      </c>
      <c r="E9" s="1595">
        <v>0</v>
      </c>
      <c r="F9" s="1595">
        <v>2647218.8199999998</v>
      </c>
      <c r="G9" s="1596">
        <v>2.2000000000000002</v>
      </c>
      <c r="H9" s="1596">
        <v>105.8</v>
      </c>
      <c r="I9" s="1611">
        <v>1.3</v>
      </c>
    </row>
    <row r="10" spans="1:9">
      <c r="A10" s="1597" t="s">
        <v>104</v>
      </c>
      <c r="B10" s="1608" t="s">
        <v>105</v>
      </c>
      <c r="C10" s="1604">
        <v>3872000</v>
      </c>
      <c r="D10" s="1595">
        <v>1672700</v>
      </c>
      <c r="E10" s="1595">
        <v>0</v>
      </c>
      <c r="F10" s="1595">
        <v>1672700</v>
      </c>
      <c r="G10" s="1596">
        <v>1.4</v>
      </c>
      <c r="H10" s="1596">
        <v>43.2</v>
      </c>
      <c r="I10" s="1611">
        <v>0.8</v>
      </c>
    </row>
    <row r="11" spans="1:9">
      <c r="A11" s="1597" t="s">
        <v>106</v>
      </c>
      <c r="B11" s="1608" t="s">
        <v>107</v>
      </c>
      <c r="C11" s="1604">
        <v>1057020</v>
      </c>
      <c r="D11" s="1595">
        <v>2298869.89</v>
      </c>
      <c r="E11" s="1595">
        <v>1436640</v>
      </c>
      <c r="F11" s="1595">
        <v>862229.89000000013</v>
      </c>
      <c r="G11" s="1596">
        <v>1.9</v>
      </c>
      <c r="H11" s="1596">
        <v>217.5</v>
      </c>
      <c r="I11" s="1611">
        <v>2.4</v>
      </c>
    </row>
    <row r="12" spans="1:9">
      <c r="A12" s="1597" t="s">
        <v>108</v>
      </c>
      <c r="B12" s="1608" t="s">
        <v>109</v>
      </c>
      <c r="C12" s="1604">
        <v>7152408.7999999998</v>
      </c>
      <c r="D12" s="1595">
        <v>3408626.67</v>
      </c>
      <c r="E12" s="1595">
        <v>974679.66</v>
      </c>
      <c r="F12" s="1595">
        <v>2433947.0099999998</v>
      </c>
      <c r="G12" s="1596">
        <v>2.8</v>
      </c>
      <c r="H12" s="1596">
        <v>47.7</v>
      </c>
      <c r="I12" s="1611">
        <v>1.4</v>
      </c>
    </row>
    <row r="13" spans="1:9">
      <c r="A13" s="1597" t="s">
        <v>110</v>
      </c>
      <c r="B13" s="1608" t="s">
        <v>111</v>
      </c>
      <c r="C13" s="1604">
        <v>5530642.7999999998</v>
      </c>
      <c r="D13" s="1595">
        <v>20577852.629999999</v>
      </c>
      <c r="E13" s="1595">
        <v>19527728.199999999</v>
      </c>
      <c r="F13" s="1595">
        <v>1050124.4299999997</v>
      </c>
      <c r="G13" s="1596">
        <v>16.899999999999999</v>
      </c>
      <c r="H13" s="1596">
        <v>372.1</v>
      </c>
      <c r="I13" s="1611">
        <v>6</v>
      </c>
    </row>
    <row r="14" spans="1:9">
      <c r="A14" s="1597" t="s">
        <v>112</v>
      </c>
      <c r="B14" s="1608" t="s">
        <v>113</v>
      </c>
      <c r="C14" s="1604">
        <v>770714.3</v>
      </c>
      <c r="D14" s="1595">
        <v>1182723.4099999999</v>
      </c>
      <c r="E14" s="1595">
        <v>0</v>
      </c>
      <c r="F14" s="1595">
        <v>1182723.4099999999</v>
      </c>
      <c r="G14" s="1596">
        <v>1</v>
      </c>
      <c r="H14" s="1596">
        <v>153.5</v>
      </c>
      <c r="I14" s="1611">
        <v>0.2</v>
      </c>
    </row>
    <row r="15" spans="1:9">
      <c r="A15" s="1597" t="s">
        <v>114</v>
      </c>
      <c r="B15" s="1608" t="s">
        <v>115</v>
      </c>
      <c r="C15" s="1604">
        <v>620618.28</v>
      </c>
      <c r="D15" s="1595">
        <v>692897.5</v>
      </c>
      <c r="E15" s="1595">
        <v>0</v>
      </c>
      <c r="F15" s="1595">
        <v>692897.5</v>
      </c>
      <c r="G15" s="1596">
        <v>0.6</v>
      </c>
      <c r="H15" s="1596">
        <v>111.6</v>
      </c>
      <c r="I15" s="1611">
        <v>0.7</v>
      </c>
    </row>
    <row r="16" spans="1:9">
      <c r="A16" s="1597" t="s">
        <v>116</v>
      </c>
      <c r="B16" s="1608" t="s">
        <v>117</v>
      </c>
      <c r="C16" s="1604">
        <v>1459298.98</v>
      </c>
      <c r="D16" s="1595">
        <v>1312337.94</v>
      </c>
      <c r="E16" s="1595">
        <v>0</v>
      </c>
      <c r="F16" s="1595">
        <v>1312337.94</v>
      </c>
      <c r="G16" s="1596">
        <v>1.1000000000000001</v>
      </c>
      <c r="H16" s="1596">
        <v>89.9</v>
      </c>
      <c r="I16" s="1611">
        <v>0.6</v>
      </c>
    </row>
    <row r="17" spans="1:9">
      <c r="A17" s="1597" t="s">
        <v>118</v>
      </c>
      <c r="B17" s="1608" t="s">
        <v>119</v>
      </c>
      <c r="C17" s="1604">
        <v>4268398.88</v>
      </c>
      <c r="D17" s="1595">
        <v>5291113.4400000004</v>
      </c>
      <c r="E17" s="1595">
        <v>0</v>
      </c>
      <c r="F17" s="1595">
        <v>5291113.4400000004</v>
      </c>
      <c r="G17" s="1596">
        <v>4.3</v>
      </c>
      <c r="H17" s="1596">
        <v>124</v>
      </c>
      <c r="I17" s="1611">
        <v>4.5999999999999996</v>
      </c>
    </row>
    <row r="18" spans="1:9">
      <c r="A18" s="1597" t="s">
        <v>120</v>
      </c>
      <c r="B18" s="1608" t="s">
        <v>121</v>
      </c>
      <c r="C18" s="1604">
        <v>2252168.6800000002</v>
      </c>
      <c r="D18" s="1595">
        <v>2682394.7200000002</v>
      </c>
      <c r="E18" s="1595">
        <v>0</v>
      </c>
      <c r="F18" s="1595">
        <v>2682394.7200000002</v>
      </c>
      <c r="G18" s="1596">
        <v>2.2000000000000002</v>
      </c>
      <c r="H18" s="1596">
        <v>119.1</v>
      </c>
      <c r="I18" s="1611">
        <v>1.1000000000000001</v>
      </c>
    </row>
    <row r="19" spans="1:9">
      <c r="A19" s="1597" t="s">
        <v>122</v>
      </c>
      <c r="B19" s="1608" t="s">
        <v>123</v>
      </c>
      <c r="C19" s="1604">
        <v>2239948.66</v>
      </c>
      <c r="D19" s="1595">
        <v>2984379.1</v>
      </c>
      <c r="E19" s="1595">
        <v>0</v>
      </c>
      <c r="F19" s="1595">
        <v>2984379.1</v>
      </c>
      <c r="G19" s="1596">
        <v>2.4</v>
      </c>
      <c r="H19" s="1596">
        <v>133.19999999999999</v>
      </c>
      <c r="I19" s="1611">
        <v>0.7</v>
      </c>
    </row>
    <row r="20" spans="1:9">
      <c r="A20" s="1597" t="s">
        <v>124</v>
      </c>
      <c r="B20" s="1608" t="s">
        <v>125</v>
      </c>
      <c r="C20" s="1604">
        <v>5183064.37</v>
      </c>
      <c r="D20" s="1595">
        <v>2044062.7</v>
      </c>
      <c r="E20" s="1595">
        <v>0</v>
      </c>
      <c r="F20" s="1595">
        <v>2044062.7</v>
      </c>
      <c r="G20" s="1596">
        <v>1.7</v>
      </c>
      <c r="H20" s="1596">
        <v>39.4</v>
      </c>
      <c r="I20" s="1611">
        <v>1.7</v>
      </c>
    </row>
    <row r="21" spans="1:9">
      <c r="A21" s="1597" t="s">
        <v>126</v>
      </c>
      <c r="B21" s="1608" t="s">
        <v>127</v>
      </c>
      <c r="C21" s="1604">
        <v>2585000</v>
      </c>
      <c r="D21" s="1595">
        <v>2683000</v>
      </c>
      <c r="E21" s="1595">
        <v>0</v>
      </c>
      <c r="F21" s="1595">
        <v>2683000</v>
      </c>
      <c r="G21" s="1596">
        <v>2.2000000000000002</v>
      </c>
      <c r="H21" s="1596">
        <v>103.8</v>
      </c>
      <c r="I21" s="1611">
        <v>2</v>
      </c>
    </row>
    <row r="22" spans="1:9">
      <c r="A22" s="1597" t="s">
        <v>128</v>
      </c>
      <c r="B22" s="1608" t="s">
        <v>129</v>
      </c>
      <c r="C22" s="1604">
        <v>1730474.21</v>
      </c>
      <c r="D22" s="1595">
        <v>2003254.76</v>
      </c>
      <c r="E22" s="1595">
        <v>48479.6</v>
      </c>
      <c r="F22" s="1595">
        <v>1954775.16</v>
      </c>
      <c r="G22" s="1596">
        <v>1.6</v>
      </c>
      <c r="H22" s="1596">
        <v>115.8</v>
      </c>
      <c r="I22" s="1611">
        <v>0.6</v>
      </c>
    </row>
    <row r="23" spans="1:9">
      <c r="A23" s="1598" t="s">
        <v>130</v>
      </c>
      <c r="B23" s="1609" t="s">
        <v>131</v>
      </c>
      <c r="C23" s="1605">
        <v>7533241.9800000004</v>
      </c>
      <c r="D23" s="1599">
        <v>1099000</v>
      </c>
      <c r="E23" s="1599">
        <v>0</v>
      </c>
      <c r="F23" s="1599">
        <v>1099000</v>
      </c>
      <c r="G23" s="1600">
        <v>0.9</v>
      </c>
      <c r="H23" s="1600">
        <v>14.6</v>
      </c>
      <c r="I23" s="1612">
        <v>0.7</v>
      </c>
    </row>
    <row r="25" spans="1:9" ht="14.4">
      <c r="A25" s="304" t="s">
        <v>132</v>
      </c>
      <c r="B25" s="778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9D8E-D5CE-4660-9538-B81BC8FEB909}">
  <dimension ref="A1:I26"/>
  <sheetViews>
    <sheetView workbookViewId="0">
      <selection activeCell="N22" sqref="N22"/>
    </sheetView>
  </sheetViews>
  <sheetFormatPr defaultColWidth="9.109375" defaultRowHeight="13.8"/>
  <cols>
    <col min="1" max="1" width="4.6640625" style="468" customWidth="1"/>
    <col min="2" max="2" width="15.6640625" style="468" customWidth="1"/>
    <col min="3" max="4" width="9.88671875" style="468" bestFit="1" customWidth="1"/>
    <col min="5" max="5" width="9.109375" style="468"/>
    <col min="6" max="6" width="9.88671875" style="468" bestFit="1" customWidth="1"/>
    <col min="7" max="7" width="9.109375" style="468"/>
    <col min="8" max="8" width="7.44140625" style="468" bestFit="1" customWidth="1"/>
    <col min="9" max="9" width="11.6640625" style="468" customWidth="1"/>
    <col min="10" max="16384" width="9.109375" style="468"/>
  </cols>
  <sheetData>
    <row r="1" spans="1:9" ht="27" customHeight="1">
      <c r="A1" s="2158" t="s">
        <v>812</v>
      </c>
      <c r="B1" s="2158"/>
      <c r="C1" s="2158"/>
      <c r="D1" s="2158"/>
      <c r="E1" s="2158"/>
      <c r="F1" s="2158"/>
      <c r="G1" s="2158"/>
      <c r="H1" s="2158"/>
      <c r="I1" s="2158"/>
    </row>
    <row r="3" spans="1:9">
      <c r="A3" s="2117" t="s">
        <v>91</v>
      </c>
      <c r="B3" s="2119" t="s">
        <v>1</v>
      </c>
      <c r="C3" s="207" t="s">
        <v>2</v>
      </c>
      <c r="D3" s="383" t="s">
        <v>2</v>
      </c>
      <c r="E3" s="2164" t="s">
        <v>92</v>
      </c>
      <c r="F3" s="2165"/>
      <c r="G3" s="2167" t="s">
        <v>5</v>
      </c>
      <c r="H3" s="208" t="s">
        <v>6</v>
      </c>
      <c r="I3" s="2159" t="s">
        <v>93</v>
      </c>
    </row>
    <row r="4" spans="1:9" ht="26.4">
      <c r="A4" s="2118"/>
      <c r="B4" s="2120"/>
      <c r="C4" s="209">
        <v>2023</v>
      </c>
      <c r="D4" s="384">
        <v>2024</v>
      </c>
      <c r="E4" s="210" t="s">
        <v>94</v>
      </c>
      <c r="F4" s="210" t="s">
        <v>95</v>
      </c>
      <c r="G4" s="2168"/>
      <c r="H4" s="210" t="s">
        <v>96</v>
      </c>
      <c r="I4" s="2160"/>
    </row>
    <row r="5" spans="1:9" ht="14.4">
      <c r="A5" s="2118"/>
      <c r="B5" s="2120"/>
      <c r="C5" s="2161" t="s">
        <v>97</v>
      </c>
      <c r="D5" s="2162"/>
      <c r="E5" s="2162"/>
      <c r="F5" s="2163"/>
      <c r="G5" s="2166" t="s">
        <v>9</v>
      </c>
      <c r="H5" s="2166"/>
      <c r="I5" s="211" t="s">
        <v>97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624"/>
      <c r="B7" s="1625" t="s">
        <v>99</v>
      </c>
      <c r="C7" s="1621">
        <v>28973884.399999999</v>
      </c>
      <c r="D7" s="1619">
        <v>39223235.380000003</v>
      </c>
      <c r="E7" s="1619">
        <v>268988</v>
      </c>
      <c r="F7" s="1619">
        <v>38954247.380000003</v>
      </c>
      <c r="G7" s="1620">
        <v>100</v>
      </c>
      <c r="H7" s="1620">
        <v>135.4</v>
      </c>
      <c r="I7" s="1628">
        <v>1</v>
      </c>
    </row>
    <row r="8" spans="1:9">
      <c r="A8" s="1615" t="s">
        <v>100</v>
      </c>
      <c r="B8" s="1626" t="s">
        <v>101</v>
      </c>
      <c r="C8" s="1622">
        <v>3514553.37</v>
      </c>
      <c r="D8" s="1613">
        <v>6516406.5</v>
      </c>
      <c r="E8" s="1613">
        <v>0</v>
      </c>
      <c r="F8" s="1613">
        <v>6516406.5</v>
      </c>
      <c r="G8" s="1614">
        <v>16.600000000000001</v>
      </c>
      <c r="H8" s="1614">
        <v>185.4</v>
      </c>
      <c r="I8" s="1629">
        <v>2.2999999999999998</v>
      </c>
    </row>
    <row r="9" spans="1:9">
      <c r="A9" s="1615" t="s">
        <v>102</v>
      </c>
      <c r="B9" s="1626" t="s">
        <v>103</v>
      </c>
      <c r="C9" s="1622">
        <v>684895.24</v>
      </c>
      <c r="D9" s="1613">
        <v>1125060.3400000001</v>
      </c>
      <c r="E9" s="1613">
        <v>0</v>
      </c>
      <c r="F9" s="1613">
        <v>1125060.3400000001</v>
      </c>
      <c r="G9" s="1614">
        <v>2.9</v>
      </c>
      <c r="H9" s="1614">
        <v>164.3</v>
      </c>
      <c r="I9" s="1629">
        <v>0.6</v>
      </c>
    </row>
    <row r="10" spans="1:9">
      <c r="A10" s="1615" t="s">
        <v>104</v>
      </c>
      <c r="B10" s="1626" t="s">
        <v>105</v>
      </c>
      <c r="C10" s="1622">
        <v>3113141.74</v>
      </c>
      <c r="D10" s="1613">
        <v>3778743.63</v>
      </c>
      <c r="E10" s="1613">
        <v>0</v>
      </c>
      <c r="F10" s="1613">
        <v>3778743.63</v>
      </c>
      <c r="G10" s="1614">
        <v>9.6</v>
      </c>
      <c r="H10" s="1614">
        <v>121.4</v>
      </c>
      <c r="I10" s="1629">
        <v>1.9</v>
      </c>
    </row>
    <row r="11" spans="1:9">
      <c r="A11" s="1615" t="s">
        <v>106</v>
      </c>
      <c r="B11" s="1626" t="s">
        <v>107</v>
      </c>
      <c r="C11" s="1622">
        <v>1905602.47</v>
      </c>
      <c r="D11" s="1613">
        <v>2377059.73</v>
      </c>
      <c r="E11" s="1613">
        <v>96493</v>
      </c>
      <c r="F11" s="1613">
        <v>2280566.73</v>
      </c>
      <c r="G11" s="1614">
        <v>6.1</v>
      </c>
      <c r="H11" s="1614">
        <v>124.7</v>
      </c>
      <c r="I11" s="1629">
        <v>2.4</v>
      </c>
    </row>
    <row r="12" spans="1:9">
      <c r="A12" s="1615" t="s">
        <v>108</v>
      </c>
      <c r="B12" s="1626" t="s">
        <v>109</v>
      </c>
      <c r="C12" s="1622">
        <v>1804198.16</v>
      </c>
      <c r="D12" s="1613">
        <v>1951089.65</v>
      </c>
      <c r="E12" s="1613">
        <v>0</v>
      </c>
      <c r="F12" s="1613">
        <v>1951089.65</v>
      </c>
      <c r="G12" s="1614">
        <v>5</v>
      </c>
      <c r="H12" s="1614">
        <v>108.1</v>
      </c>
      <c r="I12" s="1629">
        <v>0.8</v>
      </c>
    </row>
    <row r="13" spans="1:9">
      <c r="A13" s="1615" t="s">
        <v>110</v>
      </c>
      <c r="B13" s="1626" t="s">
        <v>111</v>
      </c>
      <c r="C13" s="1622">
        <v>1762646.85</v>
      </c>
      <c r="D13" s="1613">
        <v>2499677.48</v>
      </c>
      <c r="E13" s="1613">
        <v>0</v>
      </c>
      <c r="F13" s="1613">
        <v>2499677.48</v>
      </c>
      <c r="G13" s="1614">
        <v>6.4</v>
      </c>
      <c r="H13" s="1614">
        <v>141.80000000000001</v>
      </c>
      <c r="I13" s="1629">
        <v>0.7</v>
      </c>
    </row>
    <row r="14" spans="1:9">
      <c r="A14" s="1615" t="s">
        <v>112</v>
      </c>
      <c r="B14" s="1626" t="s">
        <v>113</v>
      </c>
      <c r="C14" s="1622">
        <v>3098970.69</v>
      </c>
      <c r="D14" s="1613">
        <v>4105923.76</v>
      </c>
      <c r="E14" s="1613">
        <v>0</v>
      </c>
      <c r="F14" s="1613">
        <v>4105923.76</v>
      </c>
      <c r="G14" s="1614">
        <v>10.5</v>
      </c>
      <c r="H14" s="1614">
        <v>132.5</v>
      </c>
      <c r="I14" s="1629">
        <v>0.7</v>
      </c>
    </row>
    <row r="15" spans="1:9">
      <c r="A15" s="1615" t="s">
        <v>114</v>
      </c>
      <c r="B15" s="1626" t="s">
        <v>115</v>
      </c>
      <c r="C15" s="1622">
        <v>447765.15</v>
      </c>
      <c r="D15" s="1613">
        <v>520693.95</v>
      </c>
      <c r="E15" s="1613">
        <v>0</v>
      </c>
      <c r="F15" s="1613">
        <v>520693.95</v>
      </c>
      <c r="G15" s="1614">
        <v>1.3</v>
      </c>
      <c r="H15" s="1614">
        <v>116.3</v>
      </c>
      <c r="I15" s="1629">
        <v>0.6</v>
      </c>
    </row>
    <row r="16" spans="1:9">
      <c r="A16" s="1615" t="s">
        <v>116</v>
      </c>
      <c r="B16" s="1626" t="s">
        <v>117</v>
      </c>
      <c r="C16" s="1622">
        <v>1426386.47</v>
      </c>
      <c r="D16" s="1613">
        <v>2073072.67</v>
      </c>
      <c r="E16" s="1613">
        <v>172495</v>
      </c>
      <c r="F16" s="1613">
        <v>1900577.67</v>
      </c>
      <c r="G16" s="1614">
        <v>5.3</v>
      </c>
      <c r="H16" s="1614">
        <v>145.30000000000001</v>
      </c>
      <c r="I16" s="1629">
        <v>1</v>
      </c>
    </row>
    <row r="17" spans="1:9">
      <c r="A17" s="1615" t="s">
        <v>118</v>
      </c>
      <c r="B17" s="1626" t="s">
        <v>119</v>
      </c>
      <c r="C17" s="1622">
        <v>1033735.53</v>
      </c>
      <c r="D17" s="1613">
        <v>1284936.6599999999</v>
      </c>
      <c r="E17" s="1613">
        <v>0</v>
      </c>
      <c r="F17" s="1613">
        <v>1284936.6599999999</v>
      </c>
      <c r="G17" s="1614">
        <v>3.3</v>
      </c>
      <c r="H17" s="1614">
        <v>124.3</v>
      </c>
      <c r="I17" s="1629">
        <v>1.1000000000000001</v>
      </c>
    </row>
    <row r="18" spans="1:9">
      <c r="A18" s="1615" t="s">
        <v>120</v>
      </c>
      <c r="B18" s="1626" t="s">
        <v>121</v>
      </c>
      <c r="C18" s="1622">
        <v>977252.96</v>
      </c>
      <c r="D18" s="1613">
        <v>1129934.83</v>
      </c>
      <c r="E18" s="1613">
        <v>0</v>
      </c>
      <c r="F18" s="1613">
        <v>1129934.83</v>
      </c>
      <c r="G18" s="1614">
        <v>2.9</v>
      </c>
      <c r="H18" s="1614">
        <v>115.6</v>
      </c>
      <c r="I18" s="1629">
        <v>0.5</v>
      </c>
    </row>
    <row r="19" spans="1:9">
      <c r="A19" s="1615" t="s">
        <v>122</v>
      </c>
      <c r="B19" s="1626" t="s">
        <v>123</v>
      </c>
      <c r="C19" s="1622">
        <v>2559648.9700000002</v>
      </c>
      <c r="D19" s="1613">
        <v>3257590.89</v>
      </c>
      <c r="E19" s="1613">
        <v>0</v>
      </c>
      <c r="F19" s="1613">
        <v>3257590.89</v>
      </c>
      <c r="G19" s="1614">
        <v>8.3000000000000007</v>
      </c>
      <c r="H19" s="1614">
        <v>127.3</v>
      </c>
      <c r="I19" s="1629">
        <v>0.8</v>
      </c>
    </row>
    <row r="20" spans="1:9">
      <c r="A20" s="1615" t="s">
        <v>124</v>
      </c>
      <c r="B20" s="1626" t="s">
        <v>125</v>
      </c>
      <c r="C20" s="1622">
        <v>701122.53</v>
      </c>
      <c r="D20" s="1613">
        <v>937127.46</v>
      </c>
      <c r="E20" s="1613">
        <v>0</v>
      </c>
      <c r="F20" s="1613">
        <v>937127.46</v>
      </c>
      <c r="G20" s="1614">
        <v>2.4</v>
      </c>
      <c r="H20" s="1614">
        <v>133.69999999999999</v>
      </c>
      <c r="I20" s="1629">
        <v>0.8</v>
      </c>
    </row>
    <row r="21" spans="1:9">
      <c r="A21" s="1615" t="s">
        <v>126</v>
      </c>
      <c r="B21" s="1626" t="s">
        <v>127</v>
      </c>
      <c r="C21" s="1622">
        <v>799242.82</v>
      </c>
      <c r="D21" s="1613">
        <v>1046231.78</v>
      </c>
      <c r="E21" s="1613">
        <v>0</v>
      </c>
      <c r="F21" s="1613">
        <v>1046231.78</v>
      </c>
      <c r="G21" s="1614">
        <v>2.7</v>
      </c>
      <c r="H21" s="1614">
        <v>130.9</v>
      </c>
      <c r="I21" s="1629">
        <v>0.8</v>
      </c>
    </row>
    <row r="22" spans="1:9">
      <c r="A22" s="1615" t="s">
        <v>128</v>
      </c>
      <c r="B22" s="1626" t="s">
        <v>129</v>
      </c>
      <c r="C22" s="1622">
        <v>3748985.68</v>
      </c>
      <c r="D22" s="1613">
        <v>5024442.84</v>
      </c>
      <c r="E22" s="1613">
        <v>0</v>
      </c>
      <c r="F22" s="1613">
        <v>5024442.84</v>
      </c>
      <c r="G22" s="1614">
        <v>12.8</v>
      </c>
      <c r="H22" s="1614">
        <v>134</v>
      </c>
      <c r="I22" s="1629">
        <v>1.4</v>
      </c>
    </row>
    <row r="23" spans="1:9">
      <c r="A23" s="1616" t="s">
        <v>130</v>
      </c>
      <c r="B23" s="1627" t="s">
        <v>131</v>
      </c>
      <c r="C23" s="1623">
        <v>1395735.77</v>
      </c>
      <c r="D23" s="1617">
        <v>1595243.21</v>
      </c>
      <c r="E23" s="1617">
        <v>0</v>
      </c>
      <c r="F23" s="1617">
        <v>1595243.21</v>
      </c>
      <c r="G23" s="1618">
        <v>4.0999999999999996</v>
      </c>
      <c r="H23" s="1618">
        <v>114.3</v>
      </c>
      <c r="I23" s="1630">
        <v>1</v>
      </c>
    </row>
    <row r="25" spans="1:9" ht="14.4">
      <c r="A25" s="304" t="s">
        <v>132</v>
      </c>
      <c r="B25" s="778" t="s">
        <v>1126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76" t="s">
        <v>1123</v>
      </c>
      <c r="C26" s="304"/>
      <c r="D26" s="304"/>
      <c r="E26" s="304"/>
      <c r="F26" s="304"/>
      <c r="G26" s="304"/>
      <c r="H26" s="304"/>
      <c r="I26" s="304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0B82-6F32-4EC3-9D93-829BA0C8F6D6}">
  <dimension ref="A1:I42"/>
  <sheetViews>
    <sheetView view="pageBreakPreview" zoomScaleNormal="100" zoomScaleSheetLayoutView="100" workbookViewId="0">
      <selection activeCell="E16" sqref="E16"/>
    </sheetView>
  </sheetViews>
  <sheetFormatPr defaultRowHeight="14.4"/>
  <cols>
    <col min="1" max="1" width="6.109375" customWidth="1"/>
    <col min="2" max="2" width="23.33203125" customWidth="1"/>
    <col min="3" max="4" width="11.6640625" bestFit="1" customWidth="1"/>
    <col min="5" max="5" width="7.109375" customWidth="1"/>
    <col min="6" max="7" width="11.6640625" bestFit="1" customWidth="1"/>
    <col min="8" max="8" width="8.33203125" customWidth="1"/>
    <col min="9" max="9" width="7" customWidth="1"/>
  </cols>
  <sheetData>
    <row r="1" spans="1:9" ht="44.4" customHeight="1">
      <c r="A1" s="2178" t="s">
        <v>813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221" t="s">
        <v>136</v>
      </c>
    </row>
    <row r="4" spans="1:9">
      <c r="A4" s="2118"/>
      <c r="B4" s="2120"/>
      <c r="C4" s="220" t="s">
        <v>3</v>
      </c>
      <c r="D4" s="219" t="s">
        <v>2</v>
      </c>
      <c r="E4" s="218" t="s">
        <v>96</v>
      </c>
      <c r="F4" s="219" t="s">
        <v>3</v>
      </c>
      <c r="G4" s="219" t="s">
        <v>2</v>
      </c>
      <c r="H4" s="218" t="s">
        <v>137</v>
      </c>
      <c r="I4" s="217" t="s">
        <v>138</v>
      </c>
    </row>
    <row r="5" spans="1:9">
      <c r="A5" s="2118"/>
      <c r="B5" s="2120"/>
      <c r="C5" s="2180" t="s">
        <v>97</v>
      </c>
      <c r="D5" s="2181"/>
      <c r="E5" s="219" t="s">
        <v>139</v>
      </c>
      <c r="F5" s="2181" t="s">
        <v>97</v>
      </c>
      <c r="G5" s="2181"/>
      <c r="H5" s="2181" t="s">
        <v>139</v>
      </c>
      <c r="I5" s="2182"/>
    </row>
    <row r="6" spans="1:9">
      <c r="A6" s="213" t="s">
        <v>10</v>
      </c>
      <c r="B6" s="216" t="s">
        <v>11</v>
      </c>
      <c r="C6" s="213" t="s">
        <v>12</v>
      </c>
      <c r="D6" s="214" t="s">
        <v>13</v>
      </c>
      <c r="E6" s="214" t="s">
        <v>14</v>
      </c>
      <c r="F6" s="214" t="s">
        <v>15</v>
      </c>
      <c r="G6" s="214" t="s">
        <v>16</v>
      </c>
      <c r="H6" s="214" t="s">
        <v>17</v>
      </c>
      <c r="I6" s="215" t="s">
        <v>98</v>
      </c>
    </row>
    <row r="7" spans="1:9">
      <c r="A7" s="1641"/>
      <c r="B7" s="1638" t="s">
        <v>99</v>
      </c>
      <c r="C7" s="1647">
        <v>4483519433.8199997</v>
      </c>
      <c r="D7" s="1637">
        <v>4095234042.0799999</v>
      </c>
      <c r="E7" s="1644">
        <v>91.3</v>
      </c>
      <c r="F7" s="1637">
        <v>2465239338.1699996</v>
      </c>
      <c r="G7" s="1637">
        <v>2205933586.29</v>
      </c>
      <c r="H7" s="1644">
        <v>89.5</v>
      </c>
      <c r="I7" s="1648">
        <v>53.9</v>
      </c>
    </row>
    <row r="8" spans="1:9">
      <c r="A8" s="1633" t="s">
        <v>19</v>
      </c>
      <c r="B8" s="1639" t="s">
        <v>20</v>
      </c>
      <c r="C8" s="1645">
        <v>136661720.28999999</v>
      </c>
      <c r="D8" s="1631">
        <v>122338879.89</v>
      </c>
      <c r="E8" s="1643">
        <v>89.5</v>
      </c>
      <c r="F8" s="1632">
        <v>136396720.28999999</v>
      </c>
      <c r="G8" s="1632">
        <v>122175572.79000001</v>
      </c>
      <c r="H8" s="1632">
        <v>89.6</v>
      </c>
      <c r="I8" s="1649">
        <v>99.9</v>
      </c>
    </row>
    <row r="9" spans="1:9">
      <c r="A9" s="1633" t="s">
        <v>21</v>
      </c>
      <c r="B9" s="1639" t="s">
        <v>22</v>
      </c>
      <c r="C9" s="1645">
        <v>0</v>
      </c>
      <c r="D9" s="1631">
        <v>0</v>
      </c>
      <c r="E9" s="1643" t="s">
        <v>140</v>
      </c>
      <c r="F9" s="1632">
        <v>0</v>
      </c>
      <c r="G9" s="1632">
        <v>0</v>
      </c>
      <c r="H9" s="1632" t="s">
        <v>140</v>
      </c>
      <c r="I9" s="1649" t="s">
        <v>140</v>
      </c>
    </row>
    <row r="10" spans="1:9">
      <c r="A10" s="1633" t="s">
        <v>23</v>
      </c>
      <c r="B10" s="1639" t="s">
        <v>24</v>
      </c>
      <c r="C10" s="1645">
        <v>1791386.27</v>
      </c>
      <c r="D10" s="1631">
        <v>1758504.55</v>
      </c>
      <c r="E10" s="1643">
        <v>98.2</v>
      </c>
      <c r="F10" s="1632">
        <v>1791386.27</v>
      </c>
      <c r="G10" s="1632">
        <v>1758504.55</v>
      </c>
      <c r="H10" s="1632">
        <v>98.2</v>
      </c>
      <c r="I10" s="1649">
        <v>100</v>
      </c>
    </row>
    <row r="11" spans="1:9">
      <c r="A11" s="1633" t="s">
        <v>25</v>
      </c>
      <c r="B11" s="1639" t="s">
        <v>26</v>
      </c>
      <c r="C11" s="1645">
        <v>0</v>
      </c>
      <c r="D11" s="1631">
        <v>0</v>
      </c>
      <c r="E11" s="1643" t="s">
        <v>140</v>
      </c>
      <c r="F11" s="1632">
        <v>0</v>
      </c>
      <c r="G11" s="1632">
        <v>0</v>
      </c>
      <c r="H11" s="1632" t="s">
        <v>140</v>
      </c>
      <c r="I11" s="1649" t="s">
        <v>140</v>
      </c>
    </row>
    <row r="12" spans="1:9">
      <c r="A12" s="1633" t="s">
        <v>27</v>
      </c>
      <c r="B12" s="1639" t="s">
        <v>28</v>
      </c>
      <c r="C12" s="1645">
        <v>12202974</v>
      </c>
      <c r="D12" s="1631">
        <v>8033998.4699999997</v>
      </c>
      <c r="E12" s="1643">
        <v>65.8</v>
      </c>
      <c r="F12" s="1632">
        <v>12142974</v>
      </c>
      <c r="G12" s="1632">
        <v>8033998.4699999997</v>
      </c>
      <c r="H12" s="1632">
        <v>66.2</v>
      </c>
      <c r="I12" s="1649">
        <v>100</v>
      </c>
    </row>
    <row r="13" spans="1:9" ht="26.4">
      <c r="A13" s="1633" t="s">
        <v>29</v>
      </c>
      <c r="B13" s="1639" t="s">
        <v>30</v>
      </c>
      <c r="C13" s="1645">
        <v>585128</v>
      </c>
      <c r="D13" s="1631">
        <v>216268.05</v>
      </c>
      <c r="E13" s="1643">
        <v>37</v>
      </c>
      <c r="F13" s="1632">
        <v>585128</v>
      </c>
      <c r="G13" s="1632">
        <v>216268.05</v>
      </c>
      <c r="H13" s="1632">
        <v>37</v>
      </c>
      <c r="I13" s="1649">
        <v>100</v>
      </c>
    </row>
    <row r="14" spans="1:9">
      <c r="A14" s="1633" t="s">
        <v>31</v>
      </c>
      <c r="B14" s="1639" t="s">
        <v>32</v>
      </c>
      <c r="C14" s="1645">
        <v>0</v>
      </c>
      <c r="D14" s="1631">
        <v>0</v>
      </c>
      <c r="E14" s="1643" t="s">
        <v>140</v>
      </c>
      <c r="F14" s="1632">
        <v>0</v>
      </c>
      <c r="G14" s="1632">
        <v>0</v>
      </c>
      <c r="H14" s="1632" t="s">
        <v>140</v>
      </c>
      <c r="I14" s="1649" t="s">
        <v>140</v>
      </c>
    </row>
    <row r="15" spans="1:9">
      <c r="A15" s="1633" t="s">
        <v>33</v>
      </c>
      <c r="B15" s="1639" t="s">
        <v>34</v>
      </c>
      <c r="C15" s="1645">
        <v>0</v>
      </c>
      <c r="D15" s="1631">
        <v>0</v>
      </c>
      <c r="E15" s="1643" t="s">
        <v>140</v>
      </c>
      <c r="F15" s="1632">
        <v>0</v>
      </c>
      <c r="G15" s="1632">
        <v>0</v>
      </c>
      <c r="H15" s="1632" t="s">
        <v>140</v>
      </c>
      <c r="I15" s="1649" t="s">
        <v>140</v>
      </c>
    </row>
    <row r="16" spans="1:9">
      <c r="A16" s="1633" t="s">
        <v>35</v>
      </c>
      <c r="B16" s="1639" t="s">
        <v>36</v>
      </c>
      <c r="C16" s="1645">
        <v>443823499</v>
      </c>
      <c r="D16" s="1631">
        <v>423698398.02999997</v>
      </c>
      <c r="E16" s="1643">
        <v>95.5</v>
      </c>
      <c r="F16" s="1632">
        <v>2511530</v>
      </c>
      <c r="G16" s="1632">
        <v>2556252.8999999762</v>
      </c>
      <c r="H16" s="1632">
        <v>101.8</v>
      </c>
      <c r="I16" s="1649">
        <v>0.6</v>
      </c>
    </row>
    <row r="17" spans="1:9">
      <c r="A17" s="1633" t="s">
        <v>37</v>
      </c>
      <c r="B17" s="1639" t="s">
        <v>38</v>
      </c>
      <c r="C17" s="1645">
        <v>4654893</v>
      </c>
      <c r="D17" s="1631">
        <v>3001111.36</v>
      </c>
      <c r="E17" s="1643">
        <v>64.5</v>
      </c>
      <c r="F17" s="1632">
        <v>4331867</v>
      </c>
      <c r="G17" s="1632">
        <v>3001111.36</v>
      </c>
      <c r="H17" s="1632">
        <v>69.3</v>
      </c>
      <c r="I17" s="1649">
        <v>100</v>
      </c>
    </row>
    <row r="18" spans="1:9">
      <c r="A18" s="1633" t="s">
        <v>39</v>
      </c>
      <c r="B18" s="1639" t="s">
        <v>40</v>
      </c>
      <c r="C18" s="1645">
        <v>680987</v>
      </c>
      <c r="D18" s="1631">
        <v>485514.37</v>
      </c>
      <c r="E18" s="1643">
        <v>71.3</v>
      </c>
      <c r="F18" s="1632">
        <v>431635</v>
      </c>
      <c r="G18" s="1632">
        <v>236162.83</v>
      </c>
      <c r="H18" s="1632">
        <v>54.7</v>
      </c>
      <c r="I18" s="1649">
        <v>48.6</v>
      </c>
    </row>
    <row r="19" spans="1:9">
      <c r="A19" s="1633" t="s">
        <v>41</v>
      </c>
      <c r="B19" s="1639" t="s">
        <v>42</v>
      </c>
      <c r="C19" s="1645">
        <v>9445385</v>
      </c>
      <c r="D19" s="1631">
        <v>9746428.8000000007</v>
      </c>
      <c r="E19" s="1643">
        <v>103.2</v>
      </c>
      <c r="F19" s="1632">
        <v>812584</v>
      </c>
      <c r="G19" s="1632">
        <v>1113627.7000000011</v>
      </c>
      <c r="H19" s="1632">
        <v>137</v>
      </c>
      <c r="I19" s="1649">
        <v>11.4</v>
      </c>
    </row>
    <row r="20" spans="1:9">
      <c r="A20" s="1633" t="s">
        <v>43</v>
      </c>
      <c r="B20" s="1639" t="s">
        <v>44</v>
      </c>
      <c r="C20" s="1645">
        <v>1700000</v>
      </c>
      <c r="D20" s="1631">
        <v>2035110.19</v>
      </c>
      <c r="E20" s="1643">
        <v>119.7</v>
      </c>
      <c r="F20" s="1632">
        <v>850000</v>
      </c>
      <c r="G20" s="1632">
        <v>850000</v>
      </c>
      <c r="H20" s="1632">
        <v>100</v>
      </c>
      <c r="I20" s="1649">
        <v>41.8</v>
      </c>
    </row>
    <row r="21" spans="1:9">
      <c r="A21" s="1633" t="s">
        <v>45</v>
      </c>
      <c r="B21" s="1639" t="s">
        <v>46</v>
      </c>
      <c r="C21" s="1645">
        <v>0</v>
      </c>
      <c r="D21" s="1631">
        <v>0</v>
      </c>
      <c r="E21" s="1643" t="s">
        <v>140</v>
      </c>
      <c r="F21" s="1632">
        <v>0</v>
      </c>
      <c r="G21" s="1632">
        <v>0</v>
      </c>
      <c r="H21" s="1632" t="s">
        <v>140</v>
      </c>
      <c r="I21" s="1649" t="s">
        <v>140</v>
      </c>
    </row>
    <row r="22" spans="1:9">
      <c r="A22" s="1633" t="s">
        <v>47</v>
      </c>
      <c r="B22" s="1639" t="s">
        <v>48</v>
      </c>
      <c r="C22" s="1645">
        <v>101328187.28</v>
      </c>
      <c r="D22" s="1631">
        <v>90909270.709999993</v>
      </c>
      <c r="E22" s="1643">
        <v>89.7</v>
      </c>
      <c r="F22" s="1632">
        <v>97203351.280000001</v>
      </c>
      <c r="G22" s="1632">
        <v>88478058.029999986</v>
      </c>
      <c r="H22" s="1632">
        <v>91</v>
      </c>
      <c r="I22" s="1649">
        <v>97.3</v>
      </c>
    </row>
    <row r="23" spans="1:9" ht="39.6">
      <c r="A23" s="1633" t="s">
        <v>49</v>
      </c>
      <c r="B23" s="1639" t="s">
        <v>50</v>
      </c>
      <c r="C23" s="1645">
        <v>0</v>
      </c>
      <c r="D23" s="1631">
        <v>0</v>
      </c>
      <c r="E23" s="1643" t="s">
        <v>140</v>
      </c>
      <c r="F23" s="1632">
        <v>0</v>
      </c>
      <c r="G23" s="1632">
        <v>0</v>
      </c>
      <c r="H23" s="1632" t="s">
        <v>140</v>
      </c>
      <c r="I23" s="1649" t="s">
        <v>140</v>
      </c>
    </row>
    <row r="24" spans="1:9">
      <c r="A24" s="1633" t="s">
        <v>51</v>
      </c>
      <c r="B24" s="1639" t="s">
        <v>52</v>
      </c>
      <c r="C24" s="1645">
        <v>0</v>
      </c>
      <c r="D24" s="1631">
        <v>0</v>
      </c>
      <c r="E24" s="1643" t="s">
        <v>140</v>
      </c>
      <c r="F24" s="1632">
        <v>0</v>
      </c>
      <c r="G24" s="1632">
        <v>0</v>
      </c>
      <c r="H24" s="1632" t="s">
        <v>140</v>
      </c>
      <c r="I24" s="1649" t="s">
        <v>140</v>
      </c>
    </row>
    <row r="25" spans="1:9" ht="26.4">
      <c r="A25" s="1633" t="s">
        <v>53</v>
      </c>
      <c r="B25" s="1639" t="s">
        <v>54</v>
      </c>
      <c r="C25" s="1645">
        <v>0</v>
      </c>
      <c r="D25" s="1631">
        <v>0</v>
      </c>
      <c r="E25" s="1643" t="s">
        <v>140</v>
      </c>
      <c r="F25" s="1632">
        <v>0</v>
      </c>
      <c r="G25" s="1632">
        <v>0</v>
      </c>
      <c r="H25" s="1632" t="s">
        <v>140</v>
      </c>
      <c r="I25" s="1649" t="s">
        <v>140</v>
      </c>
    </row>
    <row r="26" spans="1:9" ht="26.4">
      <c r="A26" s="1633" t="s">
        <v>55</v>
      </c>
      <c r="B26" s="1639" t="s">
        <v>56</v>
      </c>
      <c r="C26" s="1645">
        <v>0</v>
      </c>
      <c r="D26" s="1631">
        <v>0</v>
      </c>
      <c r="E26" s="1643" t="s">
        <v>140</v>
      </c>
      <c r="F26" s="1632">
        <v>0</v>
      </c>
      <c r="G26" s="1632">
        <v>0</v>
      </c>
      <c r="H26" s="1632" t="s">
        <v>140</v>
      </c>
      <c r="I26" s="1649" t="s">
        <v>140</v>
      </c>
    </row>
    <row r="27" spans="1:9">
      <c r="A27" s="1633" t="s">
        <v>57</v>
      </c>
      <c r="B27" s="1639" t="s">
        <v>58</v>
      </c>
      <c r="C27" s="1645">
        <v>0</v>
      </c>
      <c r="D27" s="1631">
        <v>0</v>
      </c>
      <c r="E27" s="1643" t="s">
        <v>140</v>
      </c>
      <c r="F27" s="1632">
        <v>0</v>
      </c>
      <c r="G27" s="1632">
        <v>0</v>
      </c>
      <c r="H27" s="1632" t="s">
        <v>140</v>
      </c>
      <c r="I27" s="1649" t="s">
        <v>140</v>
      </c>
    </row>
    <row r="28" spans="1:9" ht="66">
      <c r="A28" s="1633" t="s">
        <v>59</v>
      </c>
      <c r="B28" s="1639" t="s">
        <v>60</v>
      </c>
      <c r="C28" s="1645">
        <v>0</v>
      </c>
      <c r="D28" s="1631">
        <v>0</v>
      </c>
      <c r="E28" s="1643" t="s">
        <v>140</v>
      </c>
      <c r="F28" s="1632">
        <v>0</v>
      </c>
      <c r="G28" s="1632">
        <v>0</v>
      </c>
      <c r="H28" s="1632" t="s">
        <v>140</v>
      </c>
      <c r="I28" s="1649" t="s">
        <v>140</v>
      </c>
    </row>
    <row r="29" spans="1:9">
      <c r="A29" s="1633" t="s">
        <v>61</v>
      </c>
      <c r="B29" s="1639" t="s">
        <v>62</v>
      </c>
      <c r="C29" s="1645">
        <v>0</v>
      </c>
      <c r="D29" s="1631">
        <v>0</v>
      </c>
      <c r="E29" s="1643" t="s">
        <v>140</v>
      </c>
      <c r="F29" s="1632">
        <v>0</v>
      </c>
      <c r="G29" s="1632">
        <v>0</v>
      </c>
      <c r="H29" s="1632" t="s">
        <v>140</v>
      </c>
      <c r="I29" s="1649" t="s">
        <v>140</v>
      </c>
    </row>
    <row r="30" spans="1:9">
      <c r="A30" s="1633" t="s">
        <v>63</v>
      </c>
      <c r="B30" s="1639" t="s">
        <v>64</v>
      </c>
      <c r="C30" s="1645">
        <v>3594095813.9499998</v>
      </c>
      <c r="D30" s="1631">
        <v>3243293846.4400001</v>
      </c>
      <c r="E30" s="1643">
        <v>90.2</v>
      </c>
      <c r="F30" s="1632">
        <v>2041698359.2999997</v>
      </c>
      <c r="G30" s="1632">
        <v>1799522850.0800002</v>
      </c>
      <c r="H30" s="1632">
        <v>88.1</v>
      </c>
      <c r="I30" s="1649">
        <v>55.5</v>
      </c>
    </row>
    <row r="31" spans="1:9">
      <c r="A31" s="1633" t="s">
        <v>65</v>
      </c>
      <c r="B31" s="1639" t="s">
        <v>66</v>
      </c>
      <c r="C31" s="1645">
        <v>18570613.030000001</v>
      </c>
      <c r="D31" s="1631">
        <v>19124004.670000002</v>
      </c>
      <c r="E31" s="1643">
        <v>103</v>
      </c>
      <c r="F31" s="1632">
        <v>18422047.030000001</v>
      </c>
      <c r="G31" s="1632">
        <v>18975438.620000001</v>
      </c>
      <c r="H31" s="1632">
        <v>103</v>
      </c>
      <c r="I31" s="1649">
        <v>99.2</v>
      </c>
    </row>
    <row r="32" spans="1:9">
      <c r="A32" s="1633" t="s">
        <v>67</v>
      </c>
      <c r="B32" s="1639" t="s">
        <v>68</v>
      </c>
      <c r="C32" s="1645">
        <v>4990101</v>
      </c>
      <c r="D32" s="1631">
        <v>4171470.81</v>
      </c>
      <c r="E32" s="1643">
        <v>83.6</v>
      </c>
      <c r="F32" s="1632">
        <v>1690277</v>
      </c>
      <c r="G32" s="1632">
        <v>1171774.9700000002</v>
      </c>
      <c r="H32" s="1632">
        <v>69.3</v>
      </c>
      <c r="I32" s="1649">
        <v>28.1</v>
      </c>
    </row>
    <row r="33" spans="1:9">
      <c r="A33" s="1633" t="s">
        <v>69</v>
      </c>
      <c r="B33" s="1639" t="s">
        <v>70</v>
      </c>
      <c r="C33" s="1645">
        <v>37189423</v>
      </c>
      <c r="D33" s="1631">
        <v>37272280.039999999</v>
      </c>
      <c r="E33" s="1643">
        <v>100.2</v>
      </c>
      <c r="F33" s="1632">
        <v>37099749</v>
      </c>
      <c r="G33" s="1632">
        <v>37182606.979999997</v>
      </c>
      <c r="H33" s="1632">
        <v>100.2</v>
      </c>
      <c r="I33" s="1649">
        <v>99.8</v>
      </c>
    </row>
    <row r="34" spans="1:9" ht="26.4">
      <c r="A34" s="1633" t="s">
        <v>71</v>
      </c>
      <c r="B34" s="1639" t="s">
        <v>72</v>
      </c>
      <c r="C34" s="1645">
        <v>79766737</v>
      </c>
      <c r="D34" s="1631">
        <v>81983523.969999999</v>
      </c>
      <c r="E34" s="1643">
        <v>102.8</v>
      </c>
      <c r="F34" s="1632">
        <v>78458736</v>
      </c>
      <c r="G34" s="1632">
        <v>79628089.969999999</v>
      </c>
      <c r="H34" s="1632">
        <v>101.5</v>
      </c>
      <c r="I34" s="1649">
        <v>97.1</v>
      </c>
    </row>
    <row r="35" spans="1:9">
      <c r="A35" s="1633" t="s">
        <v>73</v>
      </c>
      <c r="B35" s="1639" t="s">
        <v>74</v>
      </c>
      <c r="C35" s="1645">
        <v>242615</v>
      </c>
      <c r="D35" s="1631">
        <v>159046.92000000001</v>
      </c>
      <c r="E35" s="1643">
        <v>65.599999999999994</v>
      </c>
      <c r="F35" s="1632">
        <v>242615</v>
      </c>
      <c r="G35" s="1632">
        <v>159046.92000000001</v>
      </c>
      <c r="H35" s="1632">
        <v>65.599999999999994</v>
      </c>
      <c r="I35" s="1649">
        <v>100</v>
      </c>
    </row>
    <row r="36" spans="1:9">
      <c r="A36" s="1633" t="s">
        <v>75</v>
      </c>
      <c r="B36" s="1639" t="s">
        <v>76</v>
      </c>
      <c r="C36" s="1645">
        <v>151029</v>
      </c>
      <c r="D36" s="1631">
        <v>165543.38</v>
      </c>
      <c r="E36" s="1643">
        <v>109.6</v>
      </c>
      <c r="F36" s="1632">
        <v>151029</v>
      </c>
      <c r="G36" s="1632">
        <v>165543.38</v>
      </c>
      <c r="H36" s="1632">
        <v>109.6</v>
      </c>
      <c r="I36" s="1649">
        <v>100</v>
      </c>
    </row>
    <row r="37" spans="1:9" ht="26.4">
      <c r="A37" s="1633" t="s">
        <v>77</v>
      </c>
      <c r="B37" s="1639" t="s">
        <v>78</v>
      </c>
      <c r="C37" s="1645">
        <v>30409786</v>
      </c>
      <c r="D37" s="1631">
        <v>39884261.82</v>
      </c>
      <c r="E37" s="1643">
        <v>131.19999999999999</v>
      </c>
      <c r="F37" s="1632">
        <v>27829906</v>
      </c>
      <c r="G37" s="1632">
        <v>39680598.420000002</v>
      </c>
      <c r="H37" s="1632">
        <v>142.6</v>
      </c>
      <c r="I37" s="1649">
        <v>99.5</v>
      </c>
    </row>
    <row r="38" spans="1:9" ht="26.4">
      <c r="A38" s="1633" t="s">
        <v>79</v>
      </c>
      <c r="B38" s="1639" t="s">
        <v>80</v>
      </c>
      <c r="C38" s="1645">
        <v>0</v>
      </c>
      <c r="D38" s="1631">
        <v>5374722</v>
      </c>
      <c r="E38" s="1643" t="s">
        <v>140</v>
      </c>
      <c r="F38" s="1632">
        <v>0</v>
      </c>
      <c r="G38" s="1632">
        <v>0</v>
      </c>
      <c r="H38" s="1632" t="s">
        <v>140</v>
      </c>
      <c r="I38" s="1649">
        <v>0</v>
      </c>
    </row>
    <row r="39" spans="1:9" ht="39.6">
      <c r="A39" s="1633" t="s">
        <v>81</v>
      </c>
      <c r="B39" s="1639" t="s">
        <v>82</v>
      </c>
      <c r="C39" s="1645">
        <v>5229156</v>
      </c>
      <c r="D39" s="1631">
        <v>1581857.61</v>
      </c>
      <c r="E39" s="1643">
        <v>30.3</v>
      </c>
      <c r="F39" s="1632">
        <v>2589444</v>
      </c>
      <c r="G39" s="1632">
        <v>1028080.2700000001</v>
      </c>
      <c r="H39" s="1632">
        <v>39.700000000000003</v>
      </c>
      <c r="I39" s="1649">
        <v>65</v>
      </c>
    </row>
    <row r="40" spans="1:9">
      <c r="A40" s="1634" t="s">
        <v>83</v>
      </c>
      <c r="B40" s="1640" t="s">
        <v>84</v>
      </c>
      <c r="C40" s="1646">
        <v>0</v>
      </c>
      <c r="D40" s="1635">
        <v>0</v>
      </c>
      <c r="E40" s="1642" t="s">
        <v>140</v>
      </c>
      <c r="F40" s="1636">
        <v>0</v>
      </c>
      <c r="G40" s="1636">
        <v>0</v>
      </c>
      <c r="H40" s="1636" t="s">
        <v>140</v>
      </c>
      <c r="I40" s="1650" t="s">
        <v>140</v>
      </c>
    </row>
    <row r="42" spans="1:9">
      <c r="A42" s="778" t="s">
        <v>1124</v>
      </c>
      <c r="B42" s="779"/>
      <c r="C42" s="212"/>
      <c r="D42" s="212"/>
      <c r="E42" s="212"/>
      <c r="F42" s="212"/>
      <c r="G42" s="212"/>
      <c r="H42" s="212"/>
      <c r="I42" s="212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A20-DDC7-4E59-BD38-BC11526EAA07}">
  <dimension ref="A1:I42"/>
  <sheetViews>
    <sheetView workbookViewId="0">
      <selection activeCell="E16" sqref="E16"/>
    </sheetView>
  </sheetViews>
  <sheetFormatPr defaultRowHeight="14.4"/>
  <cols>
    <col min="1" max="1" width="5.109375" customWidth="1"/>
    <col min="2" max="2" width="22.33203125" customWidth="1"/>
    <col min="3" max="4" width="11.6640625" bestFit="1" customWidth="1"/>
    <col min="5" max="5" width="7.109375" customWidth="1"/>
    <col min="6" max="7" width="11.6640625" bestFit="1" customWidth="1"/>
    <col min="8" max="9" width="7" customWidth="1"/>
  </cols>
  <sheetData>
    <row r="1" spans="1:9" ht="35.4" customHeight="1">
      <c r="A1" s="2178" t="s">
        <v>814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232" t="s">
        <v>136</v>
      </c>
    </row>
    <row r="4" spans="1:9">
      <c r="A4" s="2118"/>
      <c r="B4" s="2120"/>
      <c r="C4" s="231" t="s">
        <v>3</v>
      </c>
      <c r="D4" s="230" t="s">
        <v>2</v>
      </c>
      <c r="E4" s="229" t="s">
        <v>96</v>
      </c>
      <c r="F4" s="230" t="s">
        <v>3</v>
      </c>
      <c r="G4" s="230" t="s">
        <v>2</v>
      </c>
      <c r="H4" s="229" t="s">
        <v>137</v>
      </c>
      <c r="I4" s="228" t="s">
        <v>138</v>
      </c>
    </row>
    <row r="5" spans="1:9">
      <c r="A5" s="2118"/>
      <c r="B5" s="2120"/>
      <c r="C5" s="2180" t="s">
        <v>97</v>
      </c>
      <c r="D5" s="2181"/>
      <c r="E5" s="230" t="s">
        <v>139</v>
      </c>
      <c r="F5" s="2181" t="s">
        <v>97</v>
      </c>
      <c r="G5" s="2181"/>
      <c r="H5" s="2181" t="s">
        <v>139</v>
      </c>
      <c r="I5" s="2182"/>
    </row>
    <row r="6" spans="1:9">
      <c r="A6" s="224" t="s">
        <v>10</v>
      </c>
      <c r="B6" s="227" t="s">
        <v>11</v>
      </c>
      <c r="C6" s="224" t="s">
        <v>12</v>
      </c>
      <c r="D6" s="225" t="s">
        <v>13</v>
      </c>
      <c r="E6" s="225" t="s">
        <v>14</v>
      </c>
      <c r="F6" s="225" t="s">
        <v>15</v>
      </c>
      <c r="G6" s="225" t="s">
        <v>16</v>
      </c>
      <c r="H6" s="225" t="s">
        <v>17</v>
      </c>
      <c r="I6" s="226" t="s">
        <v>98</v>
      </c>
    </row>
    <row r="7" spans="1:9">
      <c r="A7" s="1661"/>
      <c r="B7" s="1658" t="s">
        <v>99</v>
      </c>
      <c r="C7" s="1667">
        <v>2046790213.77</v>
      </c>
      <c r="D7" s="1657">
        <v>1985558581.76</v>
      </c>
      <c r="E7" s="1664">
        <v>97</v>
      </c>
      <c r="F7" s="1657">
        <v>2045024748.77</v>
      </c>
      <c r="G7" s="1657">
        <v>1983804539.8799999</v>
      </c>
      <c r="H7" s="1664">
        <v>97</v>
      </c>
      <c r="I7" s="1668">
        <v>99.9</v>
      </c>
    </row>
    <row r="8" spans="1:9">
      <c r="A8" s="1653" t="s">
        <v>19</v>
      </c>
      <c r="B8" s="1659" t="s">
        <v>20</v>
      </c>
      <c r="C8" s="1665">
        <v>44600227.619999997</v>
      </c>
      <c r="D8" s="1651">
        <v>42555070.060000002</v>
      </c>
      <c r="E8" s="1663">
        <v>95.4</v>
      </c>
      <c r="F8" s="1652">
        <v>44600227.619999997</v>
      </c>
      <c r="G8" s="1652">
        <v>42555070.060000002</v>
      </c>
      <c r="H8" s="1652">
        <v>95.4</v>
      </c>
      <c r="I8" s="1669">
        <v>100</v>
      </c>
    </row>
    <row r="9" spans="1:9">
      <c r="A9" s="1653" t="s">
        <v>21</v>
      </c>
      <c r="B9" s="1659" t="s">
        <v>22</v>
      </c>
      <c r="C9" s="1665">
        <v>0</v>
      </c>
      <c r="D9" s="1651">
        <v>0</v>
      </c>
      <c r="E9" s="1663" t="s">
        <v>140</v>
      </c>
      <c r="F9" s="1652">
        <v>0</v>
      </c>
      <c r="G9" s="1652">
        <v>0</v>
      </c>
      <c r="H9" s="1652" t="s">
        <v>140</v>
      </c>
      <c r="I9" s="1669" t="s">
        <v>140</v>
      </c>
    </row>
    <row r="10" spans="1:9">
      <c r="A10" s="1653" t="s">
        <v>23</v>
      </c>
      <c r="B10" s="1659" t="s">
        <v>24</v>
      </c>
      <c r="C10" s="1665">
        <v>334493.59000000003</v>
      </c>
      <c r="D10" s="1651">
        <v>334308.62</v>
      </c>
      <c r="E10" s="1663">
        <v>99.9</v>
      </c>
      <c r="F10" s="1652">
        <v>334493.59000000003</v>
      </c>
      <c r="G10" s="1652">
        <v>334308.62</v>
      </c>
      <c r="H10" s="1652">
        <v>99.9</v>
      </c>
      <c r="I10" s="1669">
        <v>100</v>
      </c>
    </row>
    <row r="11" spans="1:9">
      <c r="A11" s="1653" t="s">
        <v>25</v>
      </c>
      <c r="B11" s="1659" t="s">
        <v>26</v>
      </c>
      <c r="C11" s="1665">
        <v>516472</v>
      </c>
      <c r="D11" s="1651">
        <v>516472</v>
      </c>
      <c r="E11" s="1663">
        <v>100</v>
      </c>
      <c r="F11" s="1652">
        <v>516472</v>
      </c>
      <c r="G11" s="1652">
        <v>516472</v>
      </c>
      <c r="H11" s="1652">
        <v>100</v>
      </c>
      <c r="I11" s="1669">
        <v>100</v>
      </c>
    </row>
    <row r="12" spans="1:9">
      <c r="A12" s="1653" t="s">
        <v>27</v>
      </c>
      <c r="B12" s="1659" t="s">
        <v>28</v>
      </c>
      <c r="C12" s="1665">
        <v>0</v>
      </c>
      <c r="D12" s="1651">
        <v>0</v>
      </c>
      <c r="E12" s="1663" t="s">
        <v>140</v>
      </c>
      <c r="F12" s="1652">
        <v>0</v>
      </c>
      <c r="G12" s="1652">
        <v>0</v>
      </c>
      <c r="H12" s="1652" t="s">
        <v>140</v>
      </c>
      <c r="I12" s="1669" t="s">
        <v>140</v>
      </c>
    </row>
    <row r="13" spans="1:9" ht="26.4">
      <c r="A13" s="1653" t="s">
        <v>29</v>
      </c>
      <c r="B13" s="1659" t="s">
        <v>30</v>
      </c>
      <c r="C13" s="1665">
        <v>0</v>
      </c>
      <c r="D13" s="1651">
        <v>0</v>
      </c>
      <c r="E13" s="1663" t="s">
        <v>140</v>
      </c>
      <c r="F13" s="1652">
        <v>0</v>
      </c>
      <c r="G13" s="1652">
        <v>0</v>
      </c>
      <c r="H13" s="1652" t="s">
        <v>140</v>
      </c>
      <c r="I13" s="1669" t="s">
        <v>140</v>
      </c>
    </row>
    <row r="14" spans="1:9">
      <c r="A14" s="1653" t="s">
        <v>31</v>
      </c>
      <c r="B14" s="1659" t="s">
        <v>32</v>
      </c>
      <c r="C14" s="1665">
        <v>0</v>
      </c>
      <c r="D14" s="1651">
        <v>0</v>
      </c>
      <c r="E14" s="1663" t="s">
        <v>140</v>
      </c>
      <c r="F14" s="1652">
        <v>0</v>
      </c>
      <c r="G14" s="1652">
        <v>0</v>
      </c>
      <c r="H14" s="1652" t="s">
        <v>140</v>
      </c>
      <c r="I14" s="1669" t="s">
        <v>140</v>
      </c>
    </row>
    <row r="15" spans="1:9">
      <c r="A15" s="1653" t="s">
        <v>33</v>
      </c>
      <c r="B15" s="1659" t="s">
        <v>34</v>
      </c>
      <c r="C15" s="1665">
        <v>0</v>
      </c>
      <c r="D15" s="1651">
        <v>0</v>
      </c>
      <c r="E15" s="1663" t="s">
        <v>140</v>
      </c>
      <c r="F15" s="1652">
        <v>0</v>
      </c>
      <c r="G15" s="1652">
        <v>0</v>
      </c>
      <c r="H15" s="1652" t="s">
        <v>140</v>
      </c>
      <c r="I15" s="1669" t="s">
        <v>140</v>
      </c>
    </row>
    <row r="16" spans="1:9">
      <c r="A16" s="1653" t="s">
        <v>35</v>
      </c>
      <c r="B16" s="1659" t="s">
        <v>36</v>
      </c>
      <c r="C16" s="1665">
        <v>975538991.99000001</v>
      </c>
      <c r="D16" s="1651">
        <v>964681238.13999999</v>
      </c>
      <c r="E16" s="1663">
        <v>98.9</v>
      </c>
      <c r="F16" s="1652">
        <v>975538991.99000001</v>
      </c>
      <c r="G16" s="1652">
        <v>964681238.13999999</v>
      </c>
      <c r="H16" s="1652">
        <v>98.9</v>
      </c>
      <c r="I16" s="1669">
        <v>100</v>
      </c>
    </row>
    <row r="17" spans="1:9">
      <c r="A17" s="1653" t="s">
        <v>37</v>
      </c>
      <c r="B17" s="1659" t="s">
        <v>38</v>
      </c>
      <c r="C17" s="1665">
        <v>4509176.45</v>
      </c>
      <c r="D17" s="1651">
        <v>4395792.9400000004</v>
      </c>
      <c r="E17" s="1663">
        <v>97.5</v>
      </c>
      <c r="F17" s="1652">
        <v>4509176.45</v>
      </c>
      <c r="G17" s="1652">
        <v>4395792.9400000004</v>
      </c>
      <c r="H17" s="1652">
        <v>97.5</v>
      </c>
      <c r="I17" s="1669">
        <v>100</v>
      </c>
    </row>
    <row r="18" spans="1:9">
      <c r="A18" s="1653" t="s">
        <v>39</v>
      </c>
      <c r="B18" s="1659" t="s">
        <v>40</v>
      </c>
      <c r="C18" s="1665">
        <v>0</v>
      </c>
      <c r="D18" s="1651">
        <v>0</v>
      </c>
      <c r="E18" s="1663" t="s">
        <v>140</v>
      </c>
      <c r="F18" s="1652">
        <v>0</v>
      </c>
      <c r="G18" s="1652">
        <v>0</v>
      </c>
      <c r="H18" s="1652" t="s">
        <v>140</v>
      </c>
      <c r="I18" s="1669" t="s">
        <v>140</v>
      </c>
    </row>
    <row r="19" spans="1:9">
      <c r="A19" s="1653" t="s">
        <v>41</v>
      </c>
      <c r="B19" s="1659" t="s">
        <v>42</v>
      </c>
      <c r="C19" s="1665">
        <v>9932039.1199999992</v>
      </c>
      <c r="D19" s="1651">
        <v>9794026.8499999996</v>
      </c>
      <c r="E19" s="1663">
        <v>98.6</v>
      </c>
      <c r="F19" s="1652">
        <v>9781574.1199999992</v>
      </c>
      <c r="G19" s="1652">
        <v>9650460.0499999989</v>
      </c>
      <c r="H19" s="1652">
        <v>98.7</v>
      </c>
      <c r="I19" s="1669">
        <v>98.5</v>
      </c>
    </row>
    <row r="20" spans="1:9">
      <c r="A20" s="1653" t="s">
        <v>43</v>
      </c>
      <c r="B20" s="1659" t="s">
        <v>44</v>
      </c>
      <c r="C20" s="1665">
        <v>0</v>
      </c>
      <c r="D20" s="1651">
        <v>0</v>
      </c>
      <c r="E20" s="1663" t="s">
        <v>140</v>
      </c>
      <c r="F20" s="1652">
        <v>0</v>
      </c>
      <c r="G20" s="1652">
        <v>0</v>
      </c>
      <c r="H20" s="1652" t="s">
        <v>140</v>
      </c>
      <c r="I20" s="1669" t="s">
        <v>140</v>
      </c>
    </row>
    <row r="21" spans="1:9">
      <c r="A21" s="1653" t="s">
        <v>45</v>
      </c>
      <c r="B21" s="1659" t="s">
        <v>46</v>
      </c>
      <c r="C21" s="1665">
        <v>0</v>
      </c>
      <c r="D21" s="1651">
        <v>0</v>
      </c>
      <c r="E21" s="1663" t="s">
        <v>140</v>
      </c>
      <c r="F21" s="1652">
        <v>0</v>
      </c>
      <c r="G21" s="1652">
        <v>0</v>
      </c>
      <c r="H21" s="1652" t="s">
        <v>140</v>
      </c>
      <c r="I21" s="1669" t="s">
        <v>140</v>
      </c>
    </row>
    <row r="22" spans="1:9">
      <c r="A22" s="1653" t="s">
        <v>47</v>
      </c>
      <c r="B22" s="1659" t="s">
        <v>48</v>
      </c>
      <c r="C22" s="1665">
        <v>26204830.59</v>
      </c>
      <c r="D22" s="1651">
        <v>26072831.52</v>
      </c>
      <c r="E22" s="1663">
        <v>99.5</v>
      </c>
      <c r="F22" s="1652">
        <v>26204830.59</v>
      </c>
      <c r="G22" s="1652">
        <v>26072831.52</v>
      </c>
      <c r="H22" s="1652">
        <v>99.5</v>
      </c>
      <c r="I22" s="1669">
        <v>100</v>
      </c>
    </row>
    <row r="23" spans="1:9" ht="39.6">
      <c r="A23" s="1653" t="s">
        <v>49</v>
      </c>
      <c r="B23" s="1659" t="s">
        <v>50</v>
      </c>
      <c r="C23" s="1665">
        <v>24483999</v>
      </c>
      <c r="D23" s="1651">
        <v>19608519.77</v>
      </c>
      <c r="E23" s="1663">
        <v>80.099999999999994</v>
      </c>
      <c r="F23" s="1652">
        <v>24483999</v>
      </c>
      <c r="G23" s="1652">
        <v>19608519.77</v>
      </c>
      <c r="H23" s="1652">
        <v>80.099999999999994</v>
      </c>
      <c r="I23" s="1669">
        <v>100</v>
      </c>
    </row>
    <row r="24" spans="1:9">
      <c r="A24" s="1653" t="s">
        <v>51</v>
      </c>
      <c r="B24" s="1659" t="s">
        <v>52</v>
      </c>
      <c r="C24" s="1665">
        <v>33600</v>
      </c>
      <c r="D24" s="1651">
        <v>31978.75</v>
      </c>
      <c r="E24" s="1663">
        <v>95.2</v>
      </c>
      <c r="F24" s="1652">
        <v>33600</v>
      </c>
      <c r="G24" s="1652">
        <v>31978.75</v>
      </c>
      <c r="H24" s="1652">
        <v>95.2</v>
      </c>
      <c r="I24" s="1669">
        <v>100</v>
      </c>
    </row>
    <row r="25" spans="1:9" ht="26.4">
      <c r="A25" s="1653" t="s">
        <v>53</v>
      </c>
      <c r="B25" s="1659" t="s">
        <v>54</v>
      </c>
      <c r="C25" s="1665">
        <v>0</v>
      </c>
      <c r="D25" s="1651">
        <v>0</v>
      </c>
      <c r="E25" s="1663" t="s">
        <v>140</v>
      </c>
      <c r="F25" s="1652">
        <v>0</v>
      </c>
      <c r="G25" s="1652">
        <v>0</v>
      </c>
      <c r="H25" s="1652" t="s">
        <v>140</v>
      </c>
      <c r="I25" s="1669" t="s">
        <v>140</v>
      </c>
    </row>
    <row r="26" spans="1:9" ht="26.4">
      <c r="A26" s="1653" t="s">
        <v>55</v>
      </c>
      <c r="B26" s="1659" t="s">
        <v>56</v>
      </c>
      <c r="C26" s="1665">
        <v>0</v>
      </c>
      <c r="D26" s="1651">
        <v>0</v>
      </c>
      <c r="E26" s="1663" t="s">
        <v>140</v>
      </c>
      <c r="F26" s="1652">
        <v>0</v>
      </c>
      <c r="G26" s="1652">
        <v>0</v>
      </c>
      <c r="H26" s="1652" t="s">
        <v>140</v>
      </c>
      <c r="I26" s="1669" t="s">
        <v>140</v>
      </c>
    </row>
    <row r="27" spans="1:9">
      <c r="A27" s="1653" t="s">
        <v>57</v>
      </c>
      <c r="B27" s="1659" t="s">
        <v>58</v>
      </c>
      <c r="C27" s="1665">
        <v>0</v>
      </c>
      <c r="D27" s="1651">
        <v>0</v>
      </c>
      <c r="E27" s="1663" t="s">
        <v>140</v>
      </c>
      <c r="F27" s="1652">
        <v>0</v>
      </c>
      <c r="G27" s="1652">
        <v>0</v>
      </c>
      <c r="H27" s="1652" t="s">
        <v>140</v>
      </c>
      <c r="I27" s="1669" t="s">
        <v>140</v>
      </c>
    </row>
    <row r="28" spans="1:9" ht="66">
      <c r="A28" s="1653" t="s">
        <v>59</v>
      </c>
      <c r="B28" s="1659" t="s">
        <v>60</v>
      </c>
      <c r="C28" s="1665">
        <v>0</v>
      </c>
      <c r="D28" s="1651">
        <v>0</v>
      </c>
      <c r="E28" s="1663" t="s">
        <v>140</v>
      </c>
      <c r="F28" s="1652">
        <v>0</v>
      </c>
      <c r="G28" s="1652">
        <v>0</v>
      </c>
      <c r="H28" s="1652" t="s">
        <v>140</v>
      </c>
      <c r="I28" s="1669" t="s">
        <v>140</v>
      </c>
    </row>
    <row r="29" spans="1:9">
      <c r="A29" s="1653" t="s">
        <v>61</v>
      </c>
      <c r="B29" s="1659" t="s">
        <v>62</v>
      </c>
      <c r="C29" s="1665">
        <v>0</v>
      </c>
      <c r="D29" s="1651">
        <v>0</v>
      </c>
      <c r="E29" s="1663" t="s">
        <v>140</v>
      </c>
      <c r="F29" s="1652">
        <v>0</v>
      </c>
      <c r="G29" s="1652">
        <v>0</v>
      </c>
      <c r="H29" s="1652" t="s">
        <v>140</v>
      </c>
      <c r="I29" s="1669" t="s">
        <v>140</v>
      </c>
    </row>
    <row r="30" spans="1:9">
      <c r="A30" s="1653" t="s">
        <v>63</v>
      </c>
      <c r="B30" s="1659" t="s">
        <v>64</v>
      </c>
      <c r="C30" s="1665">
        <v>0</v>
      </c>
      <c r="D30" s="1651">
        <v>0</v>
      </c>
      <c r="E30" s="1663" t="s">
        <v>140</v>
      </c>
      <c r="F30" s="1652">
        <v>0</v>
      </c>
      <c r="G30" s="1652">
        <v>0</v>
      </c>
      <c r="H30" s="1652" t="s">
        <v>140</v>
      </c>
      <c r="I30" s="1669" t="s">
        <v>140</v>
      </c>
    </row>
    <row r="31" spans="1:9">
      <c r="A31" s="1653" t="s">
        <v>65</v>
      </c>
      <c r="B31" s="1659" t="s">
        <v>66</v>
      </c>
      <c r="C31" s="1665">
        <v>661050.44999999995</v>
      </c>
      <c r="D31" s="1651">
        <v>570458.6</v>
      </c>
      <c r="E31" s="1663">
        <v>86.3</v>
      </c>
      <c r="F31" s="1652">
        <v>661050.44999999995</v>
      </c>
      <c r="G31" s="1652">
        <v>570458.6</v>
      </c>
      <c r="H31" s="1652">
        <v>86.3</v>
      </c>
      <c r="I31" s="1669">
        <v>100</v>
      </c>
    </row>
    <row r="32" spans="1:9">
      <c r="A32" s="1653" t="s">
        <v>67</v>
      </c>
      <c r="B32" s="1659" t="s">
        <v>68</v>
      </c>
      <c r="C32" s="1665">
        <v>871889920.77999997</v>
      </c>
      <c r="D32" s="1651">
        <v>830139103.72000003</v>
      </c>
      <c r="E32" s="1663">
        <v>95.2</v>
      </c>
      <c r="F32" s="1652">
        <v>870274920.77999997</v>
      </c>
      <c r="G32" s="1652">
        <v>828528628.63999999</v>
      </c>
      <c r="H32" s="1652">
        <v>95.2</v>
      </c>
      <c r="I32" s="1669">
        <v>99.8</v>
      </c>
    </row>
    <row r="33" spans="1:9">
      <c r="A33" s="1653" t="s">
        <v>69</v>
      </c>
      <c r="B33" s="1659" t="s">
        <v>70</v>
      </c>
      <c r="C33" s="1665">
        <v>0</v>
      </c>
      <c r="D33" s="1651">
        <v>0</v>
      </c>
      <c r="E33" s="1663" t="s">
        <v>140</v>
      </c>
      <c r="F33" s="1652">
        <v>0</v>
      </c>
      <c r="G33" s="1652">
        <v>0</v>
      </c>
      <c r="H33" s="1652" t="s">
        <v>140</v>
      </c>
      <c r="I33" s="1669" t="s">
        <v>140</v>
      </c>
    </row>
    <row r="34" spans="1:9" ht="26.4">
      <c r="A34" s="1653" t="s">
        <v>71</v>
      </c>
      <c r="B34" s="1659" t="s">
        <v>72</v>
      </c>
      <c r="C34" s="1665">
        <v>25483</v>
      </c>
      <c r="D34" s="1651">
        <v>24061.5</v>
      </c>
      <c r="E34" s="1663">
        <v>94.4</v>
      </c>
      <c r="F34" s="1652">
        <v>25483</v>
      </c>
      <c r="G34" s="1652">
        <v>24061.5</v>
      </c>
      <c r="H34" s="1652">
        <v>94.4</v>
      </c>
      <c r="I34" s="1669">
        <v>100</v>
      </c>
    </row>
    <row r="35" spans="1:9">
      <c r="A35" s="1653" t="s">
        <v>73</v>
      </c>
      <c r="B35" s="1659" t="s">
        <v>74</v>
      </c>
      <c r="C35" s="1665">
        <v>0</v>
      </c>
      <c r="D35" s="1651">
        <v>0</v>
      </c>
      <c r="E35" s="1663" t="s">
        <v>140</v>
      </c>
      <c r="F35" s="1652">
        <v>0</v>
      </c>
      <c r="G35" s="1652">
        <v>0</v>
      </c>
      <c r="H35" s="1652" t="s">
        <v>140</v>
      </c>
      <c r="I35" s="1669" t="s">
        <v>140</v>
      </c>
    </row>
    <row r="36" spans="1:9">
      <c r="A36" s="1653" t="s">
        <v>75</v>
      </c>
      <c r="B36" s="1659" t="s">
        <v>76</v>
      </c>
      <c r="C36" s="1665">
        <v>67801626.640000001</v>
      </c>
      <c r="D36" s="1651">
        <v>67195167.379999995</v>
      </c>
      <c r="E36" s="1663">
        <v>99.1</v>
      </c>
      <c r="F36" s="1652">
        <v>67801626.640000001</v>
      </c>
      <c r="G36" s="1652">
        <v>67195167.379999995</v>
      </c>
      <c r="H36" s="1652">
        <v>99.1</v>
      </c>
      <c r="I36" s="1669">
        <v>100</v>
      </c>
    </row>
    <row r="37" spans="1:9" ht="26.4">
      <c r="A37" s="1653" t="s">
        <v>77</v>
      </c>
      <c r="B37" s="1659" t="s">
        <v>78</v>
      </c>
      <c r="C37" s="1665">
        <v>20258302.539999999</v>
      </c>
      <c r="D37" s="1651">
        <v>19639551.91</v>
      </c>
      <c r="E37" s="1663">
        <v>96.9</v>
      </c>
      <c r="F37" s="1652">
        <v>20258302.539999999</v>
      </c>
      <c r="G37" s="1652">
        <v>19639551.91</v>
      </c>
      <c r="H37" s="1652">
        <v>96.9</v>
      </c>
      <c r="I37" s="1669">
        <v>100</v>
      </c>
    </row>
    <row r="38" spans="1:9" ht="26.4">
      <c r="A38" s="1653" t="s">
        <v>79</v>
      </c>
      <c r="B38" s="1659" t="s">
        <v>80</v>
      </c>
      <c r="C38" s="1665">
        <v>0</v>
      </c>
      <c r="D38" s="1651">
        <v>0</v>
      </c>
      <c r="E38" s="1663" t="s">
        <v>140</v>
      </c>
      <c r="F38" s="1652">
        <v>0</v>
      </c>
      <c r="G38" s="1652">
        <v>0</v>
      </c>
      <c r="H38" s="1652" t="s">
        <v>140</v>
      </c>
      <c r="I38" s="1669" t="s">
        <v>140</v>
      </c>
    </row>
    <row r="39" spans="1:9" ht="39.6">
      <c r="A39" s="1653" t="s">
        <v>81</v>
      </c>
      <c r="B39" s="1659" t="s">
        <v>82</v>
      </c>
      <c r="C39" s="1665">
        <v>0</v>
      </c>
      <c r="D39" s="1651">
        <v>0</v>
      </c>
      <c r="E39" s="1663" t="s">
        <v>140</v>
      </c>
      <c r="F39" s="1652">
        <v>0</v>
      </c>
      <c r="G39" s="1652">
        <v>0</v>
      </c>
      <c r="H39" s="1652" t="s">
        <v>140</v>
      </c>
      <c r="I39" s="1669" t="s">
        <v>140</v>
      </c>
    </row>
    <row r="40" spans="1:9">
      <c r="A40" s="1654" t="s">
        <v>83</v>
      </c>
      <c r="B40" s="1660" t="s">
        <v>84</v>
      </c>
      <c r="C40" s="1666">
        <v>0</v>
      </c>
      <c r="D40" s="1655">
        <v>0</v>
      </c>
      <c r="E40" s="1662" t="s">
        <v>140</v>
      </c>
      <c r="F40" s="1656">
        <v>0</v>
      </c>
      <c r="G40" s="1656">
        <v>0</v>
      </c>
      <c r="H40" s="1656" t="s">
        <v>140</v>
      </c>
      <c r="I40" s="1670" t="s">
        <v>140</v>
      </c>
    </row>
    <row r="42" spans="1:9">
      <c r="A42" s="223" t="s">
        <v>1124</v>
      </c>
      <c r="B42" s="222"/>
      <c r="C42" s="222"/>
      <c r="D42" s="222"/>
      <c r="E42" s="222"/>
      <c r="F42" s="222"/>
      <c r="G42" s="222"/>
      <c r="H42" s="222"/>
      <c r="I42" s="222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3270-F859-4A06-BD48-83F59B5D6847}">
  <dimension ref="A1:I42"/>
  <sheetViews>
    <sheetView workbookViewId="0">
      <selection activeCell="E16" sqref="E16"/>
    </sheetView>
  </sheetViews>
  <sheetFormatPr defaultRowHeight="14.4"/>
  <cols>
    <col min="1" max="1" width="6.33203125" customWidth="1"/>
    <col min="2" max="2" width="20.88671875" customWidth="1"/>
    <col min="3" max="3" width="11" customWidth="1"/>
    <col min="4" max="4" width="10.6640625" customWidth="1"/>
    <col min="5" max="5" width="7.109375" customWidth="1"/>
    <col min="6" max="7" width="9.88671875" bestFit="1" customWidth="1"/>
    <col min="8" max="8" width="7.6640625" customWidth="1"/>
    <col min="9" max="9" width="8.44140625" customWidth="1"/>
  </cols>
  <sheetData>
    <row r="1" spans="1:9" ht="33" customHeight="1">
      <c r="A1" s="2178" t="s">
        <v>815</v>
      </c>
      <c r="B1" s="2178"/>
      <c r="C1" s="2178"/>
      <c r="D1" s="2178"/>
      <c r="E1" s="2178"/>
      <c r="F1" s="2178"/>
      <c r="G1" s="2178"/>
      <c r="H1" s="2178"/>
      <c r="I1" s="2178"/>
    </row>
    <row r="3" spans="1:9">
      <c r="A3" s="2117" t="s">
        <v>0</v>
      </c>
      <c r="B3" s="2119" t="s">
        <v>1</v>
      </c>
      <c r="C3" s="2117" t="s">
        <v>134</v>
      </c>
      <c r="D3" s="2169"/>
      <c r="E3" s="2169"/>
      <c r="F3" s="2179" t="s">
        <v>135</v>
      </c>
      <c r="G3" s="2179"/>
      <c r="H3" s="2179"/>
      <c r="I3" s="243" t="s">
        <v>136</v>
      </c>
    </row>
    <row r="4" spans="1:9">
      <c r="A4" s="2118"/>
      <c r="B4" s="2120"/>
      <c r="C4" s="242" t="s">
        <v>3</v>
      </c>
      <c r="D4" s="241" t="s">
        <v>2</v>
      </c>
      <c r="E4" s="240" t="s">
        <v>96</v>
      </c>
      <c r="F4" s="241" t="s">
        <v>3</v>
      </c>
      <c r="G4" s="241" t="s">
        <v>2</v>
      </c>
      <c r="H4" s="240" t="s">
        <v>137</v>
      </c>
      <c r="I4" s="239" t="s">
        <v>138</v>
      </c>
    </row>
    <row r="5" spans="1:9">
      <c r="A5" s="2118"/>
      <c r="B5" s="2120"/>
      <c r="C5" s="2180" t="s">
        <v>97</v>
      </c>
      <c r="D5" s="2181"/>
      <c r="E5" s="241" t="s">
        <v>139</v>
      </c>
      <c r="F5" s="2181" t="s">
        <v>97</v>
      </c>
      <c r="G5" s="2181"/>
      <c r="H5" s="2181" t="s">
        <v>139</v>
      </c>
      <c r="I5" s="2182"/>
    </row>
    <row r="6" spans="1:9">
      <c r="A6" s="235" t="s">
        <v>10</v>
      </c>
      <c r="B6" s="238" t="s">
        <v>11</v>
      </c>
      <c r="C6" s="235" t="s">
        <v>12</v>
      </c>
      <c r="D6" s="236" t="s">
        <v>13</v>
      </c>
      <c r="E6" s="236" t="s">
        <v>14</v>
      </c>
      <c r="F6" s="236" t="s">
        <v>15</v>
      </c>
      <c r="G6" s="236" t="s">
        <v>16</v>
      </c>
      <c r="H6" s="236" t="s">
        <v>17</v>
      </c>
      <c r="I6" s="237" t="s">
        <v>98</v>
      </c>
    </row>
    <row r="7" spans="1:9">
      <c r="A7" s="1681"/>
      <c r="B7" s="1678" t="s">
        <v>99</v>
      </c>
      <c r="C7" s="1687">
        <v>123507838.5</v>
      </c>
      <c r="D7" s="1677">
        <v>121850563.2</v>
      </c>
      <c r="E7" s="1684">
        <v>98.7</v>
      </c>
      <c r="F7" s="1677">
        <v>33919137.700000003</v>
      </c>
      <c r="G7" s="1677">
        <v>32782496.170000002</v>
      </c>
      <c r="H7" s="1684">
        <v>96.6</v>
      </c>
      <c r="I7" s="1688">
        <v>26.9</v>
      </c>
    </row>
    <row r="8" spans="1:9">
      <c r="A8" s="1673" t="s">
        <v>19</v>
      </c>
      <c r="B8" s="1679" t="s">
        <v>20</v>
      </c>
      <c r="C8" s="1685">
        <v>0</v>
      </c>
      <c r="D8" s="1671">
        <v>0</v>
      </c>
      <c r="E8" s="1683" t="s">
        <v>140</v>
      </c>
      <c r="F8" s="1672">
        <v>0</v>
      </c>
      <c r="G8" s="1672">
        <v>0</v>
      </c>
      <c r="H8" s="1672" t="s">
        <v>140</v>
      </c>
      <c r="I8" s="1689" t="s">
        <v>140</v>
      </c>
    </row>
    <row r="9" spans="1:9">
      <c r="A9" s="1673" t="s">
        <v>21</v>
      </c>
      <c r="B9" s="1679" t="s">
        <v>22</v>
      </c>
      <c r="C9" s="1685">
        <v>0</v>
      </c>
      <c r="D9" s="1671">
        <v>0</v>
      </c>
      <c r="E9" s="1683" t="s">
        <v>140</v>
      </c>
      <c r="F9" s="1672">
        <v>0</v>
      </c>
      <c r="G9" s="1672">
        <v>0</v>
      </c>
      <c r="H9" s="1672" t="s">
        <v>140</v>
      </c>
      <c r="I9" s="1689" t="s">
        <v>140</v>
      </c>
    </row>
    <row r="10" spans="1:9">
      <c r="A10" s="1673" t="s">
        <v>23</v>
      </c>
      <c r="B10" s="1679" t="s">
        <v>24</v>
      </c>
      <c r="C10" s="1685">
        <v>0</v>
      </c>
      <c r="D10" s="1671">
        <v>0</v>
      </c>
      <c r="E10" s="1683" t="s">
        <v>140</v>
      </c>
      <c r="F10" s="1672">
        <v>0</v>
      </c>
      <c r="G10" s="1672">
        <v>0</v>
      </c>
      <c r="H10" s="1672" t="s">
        <v>140</v>
      </c>
      <c r="I10" s="1689" t="s">
        <v>140</v>
      </c>
    </row>
    <row r="11" spans="1:9">
      <c r="A11" s="1673" t="s">
        <v>25</v>
      </c>
      <c r="B11" s="1679" t="s">
        <v>26</v>
      </c>
      <c r="C11" s="1685">
        <v>0</v>
      </c>
      <c r="D11" s="1671">
        <v>0</v>
      </c>
      <c r="E11" s="1683" t="s">
        <v>140</v>
      </c>
      <c r="F11" s="1672">
        <v>0</v>
      </c>
      <c r="G11" s="1672">
        <v>0</v>
      </c>
      <c r="H11" s="1672" t="s">
        <v>140</v>
      </c>
      <c r="I11" s="1689" t="s">
        <v>140</v>
      </c>
    </row>
    <row r="12" spans="1:9">
      <c r="A12" s="1673" t="s">
        <v>27</v>
      </c>
      <c r="B12" s="1679" t="s">
        <v>28</v>
      </c>
      <c r="C12" s="1685">
        <v>0</v>
      </c>
      <c r="D12" s="1671">
        <v>0</v>
      </c>
      <c r="E12" s="1683" t="s">
        <v>140</v>
      </c>
      <c r="F12" s="1672">
        <v>0</v>
      </c>
      <c r="G12" s="1672">
        <v>0</v>
      </c>
      <c r="H12" s="1672" t="s">
        <v>140</v>
      </c>
      <c r="I12" s="1689" t="s">
        <v>140</v>
      </c>
    </row>
    <row r="13" spans="1:9" ht="26.4">
      <c r="A13" s="1673" t="s">
        <v>29</v>
      </c>
      <c r="B13" s="1679" t="s">
        <v>30</v>
      </c>
      <c r="C13" s="1685">
        <v>0</v>
      </c>
      <c r="D13" s="1671">
        <v>0</v>
      </c>
      <c r="E13" s="1683" t="s">
        <v>140</v>
      </c>
      <c r="F13" s="1672">
        <v>0</v>
      </c>
      <c r="G13" s="1672">
        <v>0</v>
      </c>
      <c r="H13" s="1672" t="s">
        <v>140</v>
      </c>
      <c r="I13" s="1689" t="s">
        <v>140</v>
      </c>
    </row>
    <row r="14" spans="1:9">
      <c r="A14" s="1673" t="s">
        <v>31</v>
      </c>
      <c r="B14" s="1679" t="s">
        <v>32</v>
      </c>
      <c r="C14" s="1685">
        <v>0</v>
      </c>
      <c r="D14" s="1671">
        <v>0</v>
      </c>
      <c r="E14" s="1683" t="s">
        <v>140</v>
      </c>
      <c r="F14" s="1672">
        <v>0</v>
      </c>
      <c r="G14" s="1672">
        <v>0</v>
      </c>
      <c r="H14" s="1672" t="s">
        <v>140</v>
      </c>
      <c r="I14" s="1689" t="s">
        <v>140</v>
      </c>
    </row>
    <row r="15" spans="1:9">
      <c r="A15" s="1673" t="s">
        <v>33</v>
      </c>
      <c r="B15" s="1679" t="s">
        <v>34</v>
      </c>
      <c r="C15" s="1685">
        <v>0</v>
      </c>
      <c r="D15" s="1671">
        <v>0</v>
      </c>
      <c r="E15" s="1683" t="s">
        <v>140</v>
      </c>
      <c r="F15" s="1672">
        <v>0</v>
      </c>
      <c r="G15" s="1672">
        <v>0</v>
      </c>
      <c r="H15" s="1672" t="s">
        <v>140</v>
      </c>
      <c r="I15" s="1689" t="s">
        <v>140</v>
      </c>
    </row>
    <row r="16" spans="1:9">
      <c r="A16" s="1673" t="s">
        <v>35</v>
      </c>
      <c r="B16" s="1679" t="s">
        <v>36</v>
      </c>
      <c r="C16" s="1685">
        <v>36634946.799999997</v>
      </c>
      <c r="D16" s="1671">
        <v>35935524.560000002</v>
      </c>
      <c r="E16" s="1683">
        <v>98.1</v>
      </c>
      <c r="F16" s="1672">
        <v>875866</v>
      </c>
      <c r="G16" s="1672">
        <v>690437.19000000507</v>
      </c>
      <c r="H16" s="1672">
        <v>78.8</v>
      </c>
      <c r="I16" s="1689">
        <v>1.9</v>
      </c>
    </row>
    <row r="17" spans="1:9">
      <c r="A17" s="1673" t="s">
        <v>37</v>
      </c>
      <c r="B17" s="1679" t="s">
        <v>38</v>
      </c>
      <c r="C17" s="1685">
        <v>0</v>
      </c>
      <c r="D17" s="1671">
        <v>0</v>
      </c>
      <c r="E17" s="1683" t="s">
        <v>140</v>
      </c>
      <c r="F17" s="1672">
        <v>0</v>
      </c>
      <c r="G17" s="1672">
        <v>0</v>
      </c>
      <c r="H17" s="1672" t="s">
        <v>140</v>
      </c>
      <c r="I17" s="1689" t="s">
        <v>140</v>
      </c>
    </row>
    <row r="18" spans="1:9">
      <c r="A18" s="1673" t="s">
        <v>39</v>
      </c>
      <c r="B18" s="1679" t="s">
        <v>40</v>
      </c>
      <c r="C18" s="1685">
        <v>0</v>
      </c>
      <c r="D18" s="1671">
        <v>0</v>
      </c>
      <c r="E18" s="1683" t="s">
        <v>140</v>
      </c>
      <c r="F18" s="1672">
        <v>0</v>
      </c>
      <c r="G18" s="1672">
        <v>0</v>
      </c>
      <c r="H18" s="1672" t="s">
        <v>140</v>
      </c>
      <c r="I18" s="1689" t="s">
        <v>140</v>
      </c>
    </row>
    <row r="19" spans="1:9">
      <c r="A19" s="1673" t="s">
        <v>41</v>
      </c>
      <c r="B19" s="1679" t="s">
        <v>42</v>
      </c>
      <c r="C19" s="1685">
        <v>0</v>
      </c>
      <c r="D19" s="1671">
        <v>0</v>
      </c>
      <c r="E19" s="1683" t="s">
        <v>140</v>
      </c>
      <c r="F19" s="1672">
        <v>0</v>
      </c>
      <c r="G19" s="1672">
        <v>0</v>
      </c>
      <c r="H19" s="1672" t="s">
        <v>140</v>
      </c>
      <c r="I19" s="1689" t="s">
        <v>140</v>
      </c>
    </row>
    <row r="20" spans="1:9">
      <c r="A20" s="1673" t="s">
        <v>43</v>
      </c>
      <c r="B20" s="1679" t="s">
        <v>44</v>
      </c>
      <c r="C20" s="1685">
        <v>0</v>
      </c>
      <c r="D20" s="1671">
        <v>0</v>
      </c>
      <c r="E20" s="1683" t="s">
        <v>140</v>
      </c>
      <c r="F20" s="1672">
        <v>0</v>
      </c>
      <c r="G20" s="1672">
        <v>0</v>
      </c>
      <c r="H20" s="1672" t="s">
        <v>140</v>
      </c>
      <c r="I20" s="1689" t="s">
        <v>140</v>
      </c>
    </row>
    <row r="21" spans="1:9">
      <c r="A21" s="1673" t="s">
        <v>45</v>
      </c>
      <c r="B21" s="1679" t="s">
        <v>46</v>
      </c>
      <c r="C21" s="1685">
        <v>0</v>
      </c>
      <c r="D21" s="1671">
        <v>0</v>
      </c>
      <c r="E21" s="1683" t="s">
        <v>140</v>
      </c>
      <c r="F21" s="1672">
        <v>0</v>
      </c>
      <c r="G21" s="1672">
        <v>0</v>
      </c>
      <c r="H21" s="1672" t="s">
        <v>140</v>
      </c>
      <c r="I21" s="1689" t="s">
        <v>140</v>
      </c>
    </row>
    <row r="22" spans="1:9">
      <c r="A22" s="1673" t="s">
        <v>47</v>
      </c>
      <c r="B22" s="1679" t="s">
        <v>48</v>
      </c>
      <c r="C22" s="1685">
        <v>730000</v>
      </c>
      <c r="D22" s="1671">
        <v>714998.47</v>
      </c>
      <c r="E22" s="1683">
        <v>97.9</v>
      </c>
      <c r="F22" s="1672">
        <v>730000</v>
      </c>
      <c r="G22" s="1672">
        <v>714998.47</v>
      </c>
      <c r="H22" s="1672">
        <v>97.9</v>
      </c>
      <c r="I22" s="1689">
        <v>100</v>
      </c>
    </row>
    <row r="23" spans="1:9" ht="52.8">
      <c r="A23" s="1673" t="s">
        <v>49</v>
      </c>
      <c r="B23" s="1679" t="s">
        <v>50</v>
      </c>
      <c r="C23" s="1685">
        <v>0</v>
      </c>
      <c r="D23" s="1671">
        <v>0</v>
      </c>
      <c r="E23" s="1683" t="s">
        <v>140</v>
      </c>
      <c r="F23" s="1672">
        <v>0</v>
      </c>
      <c r="G23" s="1672">
        <v>0</v>
      </c>
      <c r="H23" s="1672" t="s">
        <v>140</v>
      </c>
      <c r="I23" s="1689" t="s">
        <v>140</v>
      </c>
    </row>
    <row r="24" spans="1:9">
      <c r="A24" s="1673" t="s">
        <v>51</v>
      </c>
      <c r="B24" s="1679" t="s">
        <v>52</v>
      </c>
      <c r="C24" s="1685">
        <v>5000</v>
      </c>
      <c r="D24" s="1671">
        <v>3809.08</v>
      </c>
      <c r="E24" s="1683">
        <v>76.2</v>
      </c>
      <c r="F24" s="1672">
        <v>5000</v>
      </c>
      <c r="G24" s="1672">
        <v>3809.08</v>
      </c>
      <c r="H24" s="1672">
        <v>76.2</v>
      </c>
      <c r="I24" s="1689">
        <v>100</v>
      </c>
    </row>
    <row r="25" spans="1:9" ht="26.4">
      <c r="A25" s="1673" t="s">
        <v>53</v>
      </c>
      <c r="B25" s="1679" t="s">
        <v>54</v>
      </c>
      <c r="C25" s="1685">
        <v>0</v>
      </c>
      <c r="D25" s="1671">
        <v>0</v>
      </c>
      <c r="E25" s="1683" t="s">
        <v>140</v>
      </c>
      <c r="F25" s="1672">
        <v>0</v>
      </c>
      <c r="G25" s="1672">
        <v>0</v>
      </c>
      <c r="H25" s="1672" t="s">
        <v>140</v>
      </c>
      <c r="I25" s="1689" t="s">
        <v>140</v>
      </c>
    </row>
    <row r="26" spans="1:9" ht="26.4">
      <c r="A26" s="1673" t="s">
        <v>55</v>
      </c>
      <c r="B26" s="1679" t="s">
        <v>56</v>
      </c>
      <c r="C26" s="1685">
        <v>0</v>
      </c>
      <c r="D26" s="1671">
        <v>0</v>
      </c>
      <c r="E26" s="1683" t="s">
        <v>140</v>
      </c>
      <c r="F26" s="1672">
        <v>0</v>
      </c>
      <c r="G26" s="1672">
        <v>0</v>
      </c>
      <c r="H26" s="1672" t="s">
        <v>140</v>
      </c>
      <c r="I26" s="1689" t="s">
        <v>140</v>
      </c>
    </row>
    <row r="27" spans="1:9">
      <c r="A27" s="1673" t="s">
        <v>57</v>
      </c>
      <c r="B27" s="1679" t="s">
        <v>58</v>
      </c>
      <c r="C27" s="1685">
        <v>0</v>
      </c>
      <c r="D27" s="1671">
        <v>0</v>
      </c>
      <c r="E27" s="1683" t="s">
        <v>140</v>
      </c>
      <c r="F27" s="1672">
        <v>0</v>
      </c>
      <c r="G27" s="1672">
        <v>0</v>
      </c>
      <c r="H27" s="1672" t="s">
        <v>140</v>
      </c>
      <c r="I27" s="1689" t="s">
        <v>140</v>
      </c>
    </row>
    <row r="28" spans="1:9" ht="66">
      <c r="A28" s="1673" t="s">
        <v>59</v>
      </c>
      <c r="B28" s="1679" t="s">
        <v>60</v>
      </c>
      <c r="C28" s="1685">
        <v>0</v>
      </c>
      <c r="D28" s="1671">
        <v>0</v>
      </c>
      <c r="E28" s="1683" t="s">
        <v>140</v>
      </c>
      <c r="F28" s="1672">
        <v>0</v>
      </c>
      <c r="G28" s="1672">
        <v>0</v>
      </c>
      <c r="H28" s="1672" t="s">
        <v>140</v>
      </c>
      <c r="I28" s="1689" t="s">
        <v>140</v>
      </c>
    </row>
    <row r="29" spans="1:9">
      <c r="A29" s="1673" t="s">
        <v>61</v>
      </c>
      <c r="B29" s="1679" t="s">
        <v>62</v>
      </c>
      <c r="C29" s="1685">
        <v>0</v>
      </c>
      <c r="D29" s="1671">
        <v>0</v>
      </c>
      <c r="E29" s="1683" t="s">
        <v>140</v>
      </c>
      <c r="F29" s="1672">
        <v>0</v>
      </c>
      <c r="G29" s="1672">
        <v>0</v>
      </c>
      <c r="H29" s="1672" t="s">
        <v>140</v>
      </c>
      <c r="I29" s="1689" t="s">
        <v>140</v>
      </c>
    </row>
    <row r="30" spans="1:9">
      <c r="A30" s="1673" t="s">
        <v>63</v>
      </c>
      <c r="B30" s="1679" t="s">
        <v>64</v>
      </c>
      <c r="C30" s="1685">
        <v>0</v>
      </c>
      <c r="D30" s="1671">
        <v>0</v>
      </c>
      <c r="E30" s="1683" t="s">
        <v>140</v>
      </c>
      <c r="F30" s="1672">
        <v>0</v>
      </c>
      <c r="G30" s="1672">
        <v>0</v>
      </c>
      <c r="H30" s="1672" t="s">
        <v>140</v>
      </c>
      <c r="I30" s="1689" t="s">
        <v>140</v>
      </c>
    </row>
    <row r="31" spans="1:9">
      <c r="A31" s="1673" t="s">
        <v>65</v>
      </c>
      <c r="B31" s="1679" t="s">
        <v>66</v>
      </c>
      <c r="C31" s="1685">
        <v>702656</v>
      </c>
      <c r="D31" s="1671">
        <v>679752.84</v>
      </c>
      <c r="E31" s="1683">
        <v>96.7</v>
      </c>
      <c r="F31" s="1672">
        <v>702656</v>
      </c>
      <c r="G31" s="1672">
        <v>679752.84</v>
      </c>
      <c r="H31" s="1672">
        <v>96.7</v>
      </c>
      <c r="I31" s="1689">
        <v>100</v>
      </c>
    </row>
    <row r="32" spans="1:9">
      <c r="A32" s="1673" t="s">
        <v>67</v>
      </c>
      <c r="B32" s="1679" t="s">
        <v>68</v>
      </c>
      <c r="C32" s="1685">
        <v>54052335</v>
      </c>
      <c r="D32" s="1671">
        <v>54044839.310000002</v>
      </c>
      <c r="E32" s="1683">
        <v>100</v>
      </c>
      <c r="F32" s="1672">
        <v>222715</v>
      </c>
      <c r="G32" s="1672">
        <v>221859.65000000596</v>
      </c>
      <c r="H32" s="1672">
        <v>99.6</v>
      </c>
      <c r="I32" s="1689">
        <v>0.4</v>
      </c>
    </row>
    <row r="33" spans="1:9">
      <c r="A33" s="1673" t="s">
        <v>69</v>
      </c>
      <c r="B33" s="1679" t="s">
        <v>70</v>
      </c>
      <c r="C33" s="1685">
        <v>7002279</v>
      </c>
      <c r="D33" s="1671">
        <v>6603789.0199999996</v>
      </c>
      <c r="E33" s="1683">
        <v>94.3</v>
      </c>
      <c r="F33" s="1672">
        <v>7002279</v>
      </c>
      <c r="G33" s="1672">
        <v>6603789.0199999996</v>
      </c>
      <c r="H33" s="1672">
        <v>94.3</v>
      </c>
      <c r="I33" s="1689">
        <v>100</v>
      </c>
    </row>
    <row r="34" spans="1:9" ht="26.4">
      <c r="A34" s="1673" t="s">
        <v>71</v>
      </c>
      <c r="B34" s="1679" t="s">
        <v>72</v>
      </c>
      <c r="C34" s="1685">
        <v>0</v>
      </c>
      <c r="D34" s="1671">
        <v>0</v>
      </c>
      <c r="E34" s="1683" t="s">
        <v>140</v>
      </c>
      <c r="F34" s="1672">
        <v>0</v>
      </c>
      <c r="G34" s="1672">
        <v>0</v>
      </c>
      <c r="H34" s="1672" t="s">
        <v>140</v>
      </c>
      <c r="I34" s="1689" t="s">
        <v>140</v>
      </c>
    </row>
    <row r="35" spans="1:9" ht="26.4">
      <c r="A35" s="1673" t="s">
        <v>73</v>
      </c>
      <c r="B35" s="1679" t="s">
        <v>74</v>
      </c>
      <c r="C35" s="1685">
        <v>0</v>
      </c>
      <c r="D35" s="1671">
        <v>0</v>
      </c>
      <c r="E35" s="1683" t="s">
        <v>140</v>
      </c>
      <c r="F35" s="1672">
        <v>0</v>
      </c>
      <c r="G35" s="1672">
        <v>0</v>
      </c>
      <c r="H35" s="1672" t="s">
        <v>140</v>
      </c>
      <c r="I35" s="1689" t="s">
        <v>140</v>
      </c>
    </row>
    <row r="36" spans="1:9">
      <c r="A36" s="1673" t="s">
        <v>75</v>
      </c>
      <c r="B36" s="1679" t="s">
        <v>76</v>
      </c>
      <c r="C36" s="1685">
        <v>2943621.7</v>
      </c>
      <c r="D36" s="1671">
        <v>2462668.04</v>
      </c>
      <c r="E36" s="1683">
        <v>83.7</v>
      </c>
      <c r="F36" s="1672">
        <v>2943621.7</v>
      </c>
      <c r="G36" s="1672">
        <v>2462668.04</v>
      </c>
      <c r="H36" s="1672">
        <v>83.7</v>
      </c>
      <c r="I36" s="1689">
        <v>100</v>
      </c>
    </row>
    <row r="37" spans="1:9" ht="26.4">
      <c r="A37" s="1673" t="s">
        <v>77</v>
      </c>
      <c r="B37" s="1679" t="s">
        <v>78</v>
      </c>
      <c r="C37" s="1685">
        <v>0</v>
      </c>
      <c r="D37" s="1671">
        <v>0</v>
      </c>
      <c r="E37" s="1683" t="s">
        <v>140</v>
      </c>
      <c r="F37" s="1672">
        <v>0</v>
      </c>
      <c r="G37" s="1672">
        <v>0</v>
      </c>
      <c r="H37" s="1672" t="s">
        <v>140</v>
      </c>
      <c r="I37" s="1689" t="s">
        <v>140</v>
      </c>
    </row>
    <row r="38" spans="1:9" ht="26.4">
      <c r="A38" s="1673" t="s">
        <v>79</v>
      </c>
      <c r="B38" s="1679" t="s">
        <v>80</v>
      </c>
      <c r="C38" s="1685">
        <v>0</v>
      </c>
      <c r="D38" s="1671">
        <v>0</v>
      </c>
      <c r="E38" s="1683" t="s">
        <v>140</v>
      </c>
      <c r="F38" s="1672">
        <v>0</v>
      </c>
      <c r="G38" s="1672">
        <v>0</v>
      </c>
      <c r="H38" s="1672" t="s">
        <v>140</v>
      </c>
      <c r="I38" s="1689" t="s">
        <v>140</v>
      </c>
    </row>
    <row r="39" spans="1:9" ht="39.6">
      <c r="A39" s="1673" t="s">
        <v>81</v>
      </c>
      <c r="B39" s="1679" t="s">
        <v>82</v>
      </c>
      <c r="C39" s="1685">
        <v>21437000</v>
      </c>
      <c r="D39" s="1671">
        <v>21405181.879999999</v>
      </c>
      <c r="E39" s="1683">
        <v>99.9</v>
      </c>
      <c r="F39" s="1672">
        <v>21437000</v>
      </c>
      <c r="G39" s="1672">
        <v>21405181.879999999</v>
      </c>
      <c r="H39" s="1672">
        <v>99.9</v>
      </c>
      <c r="I39" s="1689">
        <v>100</v>
      </c>
    </row>
    <row r="40" spans="1:9">
      <c r="A40" s="1674" t="s">
        <v>83</v>
      </c>
      <c r="B40" s="1680" t="s">
        <v>84</v>
      </c>
      <c r="C40" s="1686">
        <v>0</v>
      </c>
      <c r="D40" s="1675">
        <v>0</v>
      </c>
      <c r="E40" s="1682" t="s">
        <v>140</v>
      </c>
      <c r="F40" s="1676">
        <v>0</v>
      </c>
      <c r="G40" s="1676">
        <v>0</v>
      </c>
      <c r="H40" s="1676" t="s">
        <v>140</v>
      </c>
      <c r="I40" s="1690" t="s">
        <v>140</v>
      </c>
    </row>
    <row r="42" spans="1:9">
      <c r="A42" s="234" t="s">
        <v>1124</v>
      </c>
      <c r="B42" s="233"/>
      <c r="C42" s="233"/>
      <c r="D42" s="233"/>
      <c r="E42" s="233"/>
      <c r="F42" s="233"/>
      <c r="G42" s="233"/>
      <c r="H42" s="233"/>
      <c r="I42" s="233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35433070866141736" header="0.31496062992125984" footer="0.31496062992125984"/>
  <pageSetup paperSize="9" scale="9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EF0-3A0B-497E-810B-35A38AFDEE5F}">
  <dimension ref="A1:J44"/>
  <sheetViews>
    <sheetView workbookViewId="0">
      <selection activeCell="E16" sqref="E16"/>
    </sheetView>
  </sheetViews>
  <sheetFormatPr defaultRowHeight="14.4"/>
  <cols>
    <col min="1" max="1" width="5.88671875" customWidth="1"/>
    <col min="2" max="2" width="21.33203125" customWidth="1"/>
    <col min="3" max="10" width="14.6640625" customWidth="1"/>
  </cols>
  <sheetData>
    <row r="1" spans="1:10">
      <c r="A1" s="472" t="s">
        <v>607</v>
      </c>
      <c r="B1" s="329"/>
      <c r="C1" s="329"/>
      <c r="D1" s="329"/>
      <c r="E1" s="329"/>
      <c r="F1" s="329"/>
      <c r="G1" s="329"/>
      <c r="H1" s="329"/>
      <c r="I1" s="329"/>
      <c r="J1" s="329"/>
    </row>
    <row r="3" spans="1:10">
      <c r="A3" s="2117" t="s">
        <v>0</v>
      </c>
      <c r="B3" s="2119" t="s">
        <v>1</v>
      </c>
      <c r="C3" s="2301" t="s">
        <v>161</v>
      </c>
      <c r="D3" s="2169" t="s">
        <v>92</v>
      </c>
      <c r="E3" s="2169"/>
      <c r="F3" s="2169"/>
      <c r="G3" s="2169"/>
      <c r="H3" s="2169"/>
      <c r="I3" s="2169"/>
      <c r="J3" s="2302"/>
    </row>
    <row r="4" spans="1:10">
      <c r="A4" s="2118"/>
      <c r="B4" s="2120"/>
      <c r="C4" s="2175"/>
      <c r="D4" s="2303" t="s">
        <v>144</v>
      </c>
      <c r="E4" s="2176" t="s">
        <v>597</v>
      </c>
      <c r="F4" s="2174"/>
      <c r="G4" s="2174"/>
      <c r="H4" s="2175"/>
      <c r="I4" s="2304" t="s">
        <v>145</v>
      </c>
      <c r="J4" s="897" t="s">
        <v>597</v>
      </c>
    </row>
    <row r="5" spans="1:10">
      <c r="A5" s="2118"/>
      <c r="B5" s="2120"/>
      <c r="C5" s="2175"/>
      <c r="D5" s="2303"/>
      <c r="E5" s="2299" t="s">
        <v>598</v>
      </c>
      <c r="F5" s="2303" t="s">
        <v>599</v>
      </c>
      <c r="G5" s="2303" t="s">
        <v>600</v>
      </c>
      <c r="H5" s="2299" t="s">
        <v>601</v>
      </c>
      <c r="I5" s="2304"/>
      <c r="J5" s="2120" t="s">
        <v>602</v>
      </c>
    </row>
    <row r="6" spans="1:10" ht="29.4" customHeight="1">
      <c r="A6" s="2118"/>
      <c r="B6" s="2120"/>
      <c r="C6" s="2175"/>
      <c r="D6" s="2303"/>
      <c r="E6" s="2300"/>
      <c r="F6" s="2303"/>
      <c r="G6" s="2303"/>
      <c r="H6" s="2300"/>
      <c r="I6" s="2304"/>
      <c r="J6" s="2120"/>
    </row>
    <row r="7" spans="1:10">
      <c r="A7" s="2118"/>
      <c r="B7" s="2120"/>
      <c r="C7" s="2174" t="s">
        <v>97</v>
      </c>
      <c r="D7" s="2174"/>
      <c r="E7" s="2174"/>
      <c r="F7" s="2174"/>
      <c r="G7" s="2174"/>
      <c r="H7" s="2174"/>
      <c r="I7" s="2174"/>
      <c r="J7" s="2177"/>
    </row>
    <row r="8" spans="1:10">
      <c r="A8" s="982" t="s">
        <v>10</v>
      </c>
      <c r="B8" s="380" t="s">
        <v>11</v>
      </c>
      <c r="C8" s="982" t="s">
        <v>12</v>
      </c>
      <c r="D8" s="379" t="s">
        <v>13</v>
      </c>
      <c r="E8" s="983" t="s">
        <v>14</v>
      </c>
      <c r="F8" s="379" t="s">
        <v>15</v>
      </c>
      <c r="G8" s="983" t="s">
        <v>16</v>
      </c>
      <c r="H8" s="379" t="s">
        <v>17</v>
      </c>
      <c r="I8" s="379" t="s">
        <v>98</v>
      </c>
      <c r="J8" s="984" t="s">
        <v>159</v>
      </c>
    </row>
    <row r="9" spans="1:10">
      <c r="A9" s="1843"/>
      <c r="B9" s="1844" t="s">
        <v>585</v>
      </c>
      <c r="C9" s="1847">
        <v>33189879607.439999</v>
      </c>
      <c r="D9" s="1848">
        <v>22377548209.09</v>
      </c>
      <c r="E9" s="1848">
        <v>4247948280.1900001</v>
      </c>
      <c r="F9" s="1848">
        <v>8635608077.8500004</v>
      </c>
      <c r="G9" s="1848">
        <v>96182215.810000002</v>
      </c>
      <c r="H9" s="1848">
        <v>2367898817.8899999</v>
      </c>
      <c r="I9" s="1848">
        <v>10812331398.35</v>
      </c>
      <c r="J9" s="1853">
        <v>1884551834.99</v>
      </c>
    </row>
    <row r="10" spans="1:10">
      <c r="A10" s="1841" t="s">
        <v>19</v>
      </c>
      <c r="B10" s="1845" t="s">
        <v>20</v>
      </c>
      <c r="C10" s="1849">
        <v>752540212.46000004</v>
      </c>
      <c r="D10" s="1850">
        <v>423807070.25</v>
      </c>
      <c r="E10" s="1850">
        <v>115080476.14</v>
      </c>
      <c r="F10" s="1850">
        <v>87424631.599999994</v>
      </c>
      <c r="G10" s="1850">
        <v>878881.02</v>
      </c>
      <c r="H10" s="1850">
        <v>122685177.56999999</v>
      </c>
      <c r="I10" s="1850">
        <v>328733142.20999998</v>
      </c>
      <c r="J10" s="1854">
        <v>163307.1</v>
      </c>
    </row>
    <row r="11" spans="1:10">
      <c r="A11" s="1841" t="s">
        <v>21</v>
      </c>
      <c r="B11" s="1845" t="s">
        <v>22</v>
      </c>
      <c r="C11" s="1849">
        <v>0</v>
      </c>
      <c r="D11" s="1850">
        <v>0</v>
      </c>
      <c r="E11" s="1850">
        <v>0</v>
      </c>
      <c r="F11" s="1850">
        <v>0</v>
      </c>
      <c r="G11" s="1850">
        <v>0</v>
      </c>
      <c r="H11" s="1850">
        <v>0</v>
      </c>
      <c r="I11" s="1850">
        <v>0</v>
      </c>
      <c r="J11" s="1854">
        <v>0</v>
      </c>
    </row>
    <row r="12" spans="1:10">
      <c r="A12" s="1841" t="s">
        <v>23</v>
      </c>
      <c r="B12" s="1845" t="s">
        <v>24</v>
      </c>
      <c r="C12" s="1849">
        <v>26047153.25</v>
      </c>
      <c r="D12" s="1850">
        <v>5472437.25</v>
      </c>
      <c r="E12" s="1850">
        <v>1289911.72</v>
      </c>
      <c r="F12" s="1850">
        <v>660084</v>
      </c>
      <c r="G12" s="1850">
        <v>0</v>
      </c>
      <c r="H12" s="1850">
        <v>3164749.66</v>
      </c>
      <c r="I12" s="1850">
        <v>20574716</v>
      </c>
      <c r="J12" s="1854">
        <v>0</v>
      </c>
    </row>
    <row r="13" spans="1:10">
      <c r="A13" s="1841" t="s">
        <v>25</v>
      </c>
      <c r="B13" s="1845" t="s">
        <v>26</v>
      </c>
      <c r="C13" s="1849">
        <v>516472</v>
      </c>
      <c r="D13" s="1850">
        <v>516472</v>
      </c>
      <c r="E13" s="1850">
        <v>498828</v>
      </c>
      <c r="F13" s="1850">
        <v>0</v>
      </c>
      <c r="G13" s="1850">
        <v>0</v>
      </c>
      <c r="H13" s="1850">
        <v>0</v>
      </c>
      <c r="I13" s="1850">
        <v>0</v>
      </c>
      <c r="J13" s="1854">
        <v>0</v>
      </c>
    </row>
    <row r="14" spans="1:10">
      <c r="A14" s="1841" t="s">
        <v>27</v>
      </c>
      <c r="B14" s="1845" t="s">
        <v>28</v>
      </c>
      <c r="C14" s="1849">
        <v>192709734.58000001</v>
      </c>
      <c r="D14" s="1850">
        <v>164973895.65000001</v>
      </c>
      <c r="E14" s="1850">
        <v>7159273.1600000001</v>
      </c>
      <c r="F14" s="1850">
        <v>3850758.4</v>
      </c>
      <c r="G14" s="1850">
        <v>75311.820000000007</v>
      </c>
      <c r="H14" s="1850">
        <v>144843981.03999999</v>
      </c>
      <c r="I14" s="1850">
        <v>27735838.93</v>
      </c>
      <c r="J14" s="1854">
        <v>1740864.84</v>
      </c>
    </row>
    <row r="15" spans="1:10" ht="26.4">
      <c r="A15" s="1841" t="s">
        <v>29</v>
      </c>
      <c r="B15" s="1845" t="s">
        <v>30</v>
      </c>
      <c r="C15" s="1849">
        <v>3112641.65</v>
      </c>
      <c r="D15" s="1850">
        <v>415990.02</v>
      </c>
      <c r="E15" s="1850">
        <v>0</v>
      </c>
      <c r="F15" s="1850">
        <v>71100</v>
      </c>
      <c r="G15" s="1850">
        <v>0</v>
      </c>
      <c r="H15" s="1850">
        <v>289894.52</v>
      </c>
      <c r="I15" s="1850">
        <v>2696651.63</v>
      </c>
      <c r="J15" s="1854">
        <v>552103.89</v>
      </c>
    </row>
    <row r="16" spans="1:10">
      <c r="A16" s="1841" t="s">
        <v>31</v>
      </c>
      <c r="B16" s="1845" t="s">
        <v>32</v>
      </c>
      <c r="C16" s="1849">
        <v>600000</v>
      </c>
      <c r="D16" s="1850">
        <v>0</v>
      </c>
      <c r="E16" s="1850">
        <v>0</v>
      </c>
      <c r="F16" s="1850">
        <v>0</v>
      </c>
      <c r="G16" s="1850">
        <v>0</v>
      </c>
      <c r="H16" s="1850">
        <v>0</v>
      </c>
      <c r="I16" s="1850">
        <v>600000</v>
      </c>
      <c r="J16" s="1854">
        <v>0</v>
      </c>
    </row>
    <row r="17" spans="1:10">
      <c r="A17" s="1841" t="s">
        <v>33</v>
      </c>
      <c r="B17" s="1845" t="s">
        <v>34</v>
      </c>
      <c r="C17" s="1849">
        <v>0</v>
      </c>
      <c r="D17" s="1850">
        <v>0</v>
      </c>
      <c r="E17" s="1850">
        <v>0</v>
      </c>
      <c r="F17" s="1850">
        <v>0</v>
      </c>
      <c r="G17" s="1850">
        <v>0</v>
      </c>
      <c r="H17" s="1850">
        <v>0</v>
      </c>
      <c r="I17" s="1850">
        <v>0</v>
      </c>
      <c r="J17" s="1854">
        <v>0</v>
      </c>
    </row>
    <row r="18" spans="1:10">
      <c r="A18" s="1841" t="s">
        <v>35</v>
      </c>
      <c r="B18" s="1845" t="s">
        <v>36</v>
      </c>
      <c r="C18" s="1849">
        <v>13845481995.870001</v>
      </c>
      <c r="D18" s="1850">
        <v>7658749547.0600004</v>
      </c>
      <c r="E18" s="1850">
        <v>79913366.319999993</v>
      </c>
      <c r="F18" s="1850">
        <v>5173960574.8999996</v>
      </c>
      <c r="G18" s="1850">
        <v>478347.04</v>
      </c>
      <c r="H18" s="1850">
        <v>2746635.2</v>
      </c>
      <c r="I18" s="1850">
        <v>6186732448.8100004</v>
      </c>
      <c r="J18" s="1854">
        <v>1516756917.1600001</v>
      </c>
    </row>
    <row r="19" spans="1:10">
      <c r="A19" s="1841" t="s">
        <v>37</v>
      </c>
      <c r="B19" s="1845" t="s">
        <v>38</v>
      </c>
      <c r="C19" s="1849">
        <v>104627537.90000001</v>
      </c>
      <c r="D19" s="1850">
        <v>80743538.299999997</v>
      </c>
      <c r="E19" s="1850">
        <v>6438172.7000000002</v>
      </c>
      <c r="F19" s="1850">
        <v>27471049.77</v>
      </c>
      <c r="G19" s="1850">
        <v>10900</v>
      </c>
      <c r="H19" s="1850">
        <v>2318437.25</v>
      </c>
      <c r="I19" s="1850">
        <v>23883999.600000001</v>
      </c>
      <c r="J19" s="1854">
        <v>13251970.5</v>
      </c>
    </row>
    <row r="20" spans="1:10">
      <c r="A20" s="1841" t="s">
        <v>39</v>
      </c>
      <c r="B20" s="1845" t="s">
        <v>40</v>
      </c>
      <c r="C20" s="1849">
        <v>232104968.22999999</v>
      </c>
      <c r="D20" s="1850">
        <v>94592156.670000002</v>
      </c>
      <c r="E20" s="1850">
        <v>7241839.5800000001</v>
      </c>
      <c r="F20" s="1850">
        <v>2060208</v>
      </c>
      <c r="G20" s="1850">
        <v>9949.4599999999991</v>
      </c>
      <c r="H20" s="1850">
        <v>2173824.06</v>
      </c>
      <c r="I20" s="1850">
        <v>137512811.56</v>
      </c>
      <c r="J20" s="1854">
        <v>11421624.84</v>
      </c>
    </row>
    <row r="21" spans="1:10">
      <c r="A21" s="1841" t="s">
        <v>41</v>
      </c>
      <c r="B21" s="1845" t="s">
        <v>42</v>
      </c>
      <c r="C21" s="1849">
        <v>315973435.70999998</v>
      </c>
      <c r="D21" s="1850">
        <v>106825162.29000001</v>
      </c>
      <c r="E21" s="1850">
        <v>68687586.219999999</v>
      </c>
      <c r="F21" s="1850">
        <v>210000</v>
      </c>
      <c r="G21" s="1850">
        <v>81209.97</v>
      </c>
      <c r="H21" s="1850">
        <v>6722162.6600000001</v>
      </c>
      <c r="I21" s="1850">
        <v>209148273.41999999</v>
      </c>
      <c r="J21" s="1854">
        <v>9897549.8000000007</v>
      </c>
    </row>
    <row r="22" spans="1:10">
      <c r="A22" s="1841" t="s">
        <v>43</v>
      </c>
      <c r="B22" s="1845" t="s">
        <v>44</v>
      </c>
      <c r="C22" s="1849">
        <v>61180889.539999999</v>
      </c>
      <c r="D22" s="1850">
        <v>31853356.649999999</v>
      </c>
      <c r="E22" s="1850">
        <v>0</v>
      </c>
      <c r="F22" s="1850">
        <v>0</v>
      </c>
      <c r="G22" s="1850">
        <v>0</v>
      </c>
      <c r="H22" s="1850">
        <v>975318.73</v>
      </c>
      <c r="I22" s="1850">
        <v>29327532.890000001</v>
      </c>
      <c r="J22" s="1854">
        <v>19205520.370000001</v>
      </c>
    </row>
    <row r="23" spans="1:10">
      <c r="A23" s="1841" t="s">
        <v>45</v>
      </c>
      <c r="B23" s="1845" t="s">
        <v>46</v>
      </c>
      <c r="C23" s="1849">
        <v>39236366.460000001</v>
      </c>
      <c r="D23" s="1850">
        <v>32127997.98</v>
      </c>
      <c r="E23" s="1850">
        <v>1669796.72</v>
      </c>
      <c r="F23" s="1850">
        <v>18311723.850000001</v>
      </c>
      <c r="G23" s="1850">
        <v>9584028.1099999994</v>
      </c>
      <c r="H23" s="1850">
        <v>1053183.56</v>
      </c>
      <c r="I23" s="1850">
        <v>7108368.4800000004</v>
      </c>
      <c r="J23" s="1854">
        <v>86818.22</v>
      </c>
    </row>
    <row r="24" spans="1:10">
      <c r="A24" s="1841" t="s">
        <v>47</v>
      </c>
      <c r="B24" s="1845" t="s">
        <v>48</v>
      </c>
      <c r="C24" s="1849">
        <v>4294821911.98</v>
      </c>
      <c r="D24" s="1850">
        <v>4051901130.71</v>
      </c>
      <c r="E24" s="1850">
        <v>2037842883.7</v>
      </c>
      <c r="F24" s="1850">
        <v>27039564.57</v>
      </c>
      <c r="G24" s="1850">
        <v>32911601.949999999</v>
      </c>
      <c r="H24" s="1850">
        <v>1067598517.45</v>
      </c>
      <c r="I24" s="1850">
        <v>242920781.27000001</v>
      </c>
      <c r="J24" s="1854">
        <v>12181523.76</v>
      </c>
    </row>
    <row r="25" spans="1:10" ht="39.6">
      <c r="A25" s="1841" t="s">
        <v>49</v>
      </c>
      <c r="B25" s="1845" t="s">
        <v>50</v>
      </c>
      <c r="C25" s="1849">
        <v>19608519.77</v>
      </c>
      <c r="D25" s="1850">
        <v>19608519.77</v>
      </c>
      <c r="E25" s="1850">
        <v>3865681.53</v>
      </c>
      <c r="F25" s="1850">
        <v>0</v>
      </c>
      <c r="G25" s="1850">
        <v>329818.95</v>
      </c>
      <c r="H25" s="1850">
        <v>0</v>
      </c>
      <c r="I25" s="1850">
        <v>0</v>
      </c>
      <c r="J25" s="1854">
        <v>0</v>
      </c>
    </row>
    <row r="26" spans="1:10">
      <c r="A26" s="1841" t="s">
        <v>51</v>
      </c>
      <c r="B26" s="1845" t="s">
        <v>52</v>
      </c>
      <c r="C26" s="1849">
        <v>84541.14</v>
      </c>
      <c r="D26" s="1850">
        <v>84541.14</v>
      </c>
      <c r="E26" s="1850">
        <v>1000</v>
      </c>
      <c r="F26" s="1850">
        <v>0</v>
      </c>
      <c r="G26" s="1850">
        <v>0</v>
      </c>
      <c r="H26" s="1850">
        <v>0</v>
      </c>
      <c r="I26" s="1850">
        <v>0</v>
      </c>
      <c r="J26" s="1854">
        <v>0</v>
      </c>
    </row>
    <row r="27" spans="1:10" ht="26.4">
      <c r="A27" s="1841" t="s">
        <v>53</v>
      </c>
      <c r="B27" s="1845" t="s">
        <v>54</v>
      </c>
      <c r="C27" s="1849">
        <v>0</v>
      </c>
      <c r="D27" s="1850">
        <v>0</v>
      </c>
      <c r="E27" s="1850">
        <v>0</v>
      </c>
      <c r="F27" s="1850">
        <v>0</v>
      </c>
      <c r="G27" s="1850">
        <v>0</v>
      </c>
      <c r="H27" s="1850">
        <v>0</v>
      </c>
      <c r="I27" s="1850">
        <v>0</v>
      </c>
      <c r="J27" s="1854">
        <v>0</v>
      </c>
    </row>
    <row r="28" spans="1:10" ht="26.4">
      <c r="A28" s="1841" t="s">
        <v>55</v>
      </c>
      <c r="B28" s="1845" t="s">
        <v>56</v>
      </c>
      <c r="C28" s="1849">
        <v>187572401.97999999</v>
      </c>
      <c r="D28" s="1850">
        <v>84201689.819999993</v>
      </c>
      <c r="E28" s="1850">
        <v>93283.34</v>
      </c>
      <c r="F28" s="1850">
        <v>61043225.32</v>
      </c>
      <c r="G28" s="1850">
        <v>0</v>
      </c>
      <c r="H28" s="1850">
        <v>37049.43</v>
      </c>
      <c r="I28" s="1850">
        <v>103370712.16</v>
      </c>
      <c r="J28" s="1854">
        <v>13651578.550000001</v>
      </c>
    </row>
    <row r="29" spans="1:10">
      <c r="A29" s="1841" t="s">
        <v>57</v>
      </c>
      <c r="B29" s="1845" t="s">
        <v>58</v>
      </c>
      <c r="C29" s="1849">
        <v>0</v>
      </c>
      <c r="D29" s="1850">
        <v>0</v>
      </c>
      <c r="E29" s="1850">
        <v>0</v>
      </c>
      <c r="F29" s="1850">
        <v>0</v>
      </c>
      <c r="G29" s="1850">
        <v>0</v>
      </c>
      <c r="H29" s="1850">
        <v>0</v>
      </c>
      <c r="I29" s="1850">
        <v>0</v>
      </c>
      <c r="J29" s="1854">
        <v>0</v>
      </c>
    </row>
    <row r="30" spans="1:10" ht="66">
      <c r="A30" s="1841" t="s">
        <v>59</v>
      </c>
      <c r="B30" s="1845" t="s">
        <v>60</v>
      </c>
      <c r="C30" s="1849">
        <v>0</v>
      </c>
      <c r="D30" s="1850">
        <v>0</v>
      </c>
      <c r="E30" s="1850">
        <v>0</v>
      </c>
      <c r="F30" s="1850">
        <v>0</v>
      </c>
      <c r="G30" s="1850">
        <v>0</v>
      </c>
      <c r="H30" s="1850">
        <v>0</v>
      </c>
      <c r="I30" s="1850">
        <v>0</v>
      </c>
      <c r="J30" s="1854">
        <v>0</v>
      </c>
    </row>
    <row r="31" spans="1:10">
      <c r="A31" s="1841" t="s">
        <v>61</v>
      </c>
      <c r="B31" s="1845" t="s">
        <v>62</v>
      </c>
      <c r="C31" s="1849">
        <v>291176739.67000002</v>
      </c>
      <c r="D31" s="1850">
        <v>291176739.67000002</v>
      </c>
      <c r="E31" s="1850">
        <v>0</v>
      </c>
      <c r="F31" s="1850">
        <v>0</v>
      </c>
      <c r="G31" s="1850">
        <v>0</v>
      </c>
      <c r="H31" s="1850">
        <v>0</v>
      </c>
      <c r="I31" s="1850">
        <v>0</v>
      </c>
      <c r="J31" s="1854">
        <v>0</v>
      </c>
    </row>
    <row r="32" spans="1:10">
      <c r="A32" s="1841" t="s">
        <v>63</v>
      </c>
      <c r="B32" s="1845" t="s">
        <v>64</v>
      </c>
      <c r="C32" s="1849">
        <v>1278322601.74</v>
      </c>
      <c r="D32" s="1850">
        <v>1275557884.28</v>
      </c>
      <c r="E32" s="1850">
        <v>0</v>
      </c>
      <c r="F32" s="1850">
        <v>0</v>
      </c>
      <c r="G32" s="1850">
        <v>0</v>
      </c>
      <c r="H32" s="1850">
        <v>11976701.15</v>
      </c>
      <c r="I32" s="1850">
        <v>2764717.46</v>
      </c>
      <c r="J32" s="1854">
        <v>827232.08</v>
      </c>
    </row>
    <row r="33" spans="1:10">
      <c r="A33" s="1841" t="s">
        <v>65</v>
      </c>
      <c r="B33" s="1845" t="s">
        <v>66</v>
      </c>
      <c r="C33" s="1849">
        <v>1839603720.9000001</v>
      </c>
      <c r="D33" s="1850">
        <v>1574178997.5899999</v>
      </c>
      <c r="E33" s="1850">
        <v>1116282725.71</v>
      </c>
      <c r="F33" s="1850">
        <v>28761603.870000001</v>
      </c>
      <c r="G33" s="1850">
        <v>14285476.15</v>
      </c>
      <c r="H33" s="1850">
        <v>176599054.84</v>
      </c>
      <c r="I33" s="1850">
        <v>265424723.31</v>
      </c>
      <c r="J33" s="1854">
        <v>63848935.270000003</v>
      </c>
    </row>
    <row r="34" spans="1:10">
      <c r="A34" s="1841" t="s">
        <v>67</v>
      </c>
      <c r="B34" s="1845" t="s">
        <v>68</v>
      </c>
      <c r="C34" s="1849">
        <v>3565669610.8299999</v>
      </c>
      <c r="D34" s="1850">
        <v>1476664469.9100001</v>
      </c>
      <c r="E34" s="1850">
        <v>28529573.640000001</v>
      </c>
      <c r="F34" s="1850">
        <v>207572749.90000001</v>
      </c>
      <c r="G34" s="1850">
        <v>2792822.24</v>
      </c>
      <c r="H34" s="1850">
        <v>7223263.7000000002</v>
      </c>
      <c r="I34" s="1850">
        <v>2089005140.9200001</v>
      </c>
      <c r="J34" s="1854">
        <v>104603626.56</v>
      </c>
    </row>
    <row r="35" spans="1:10">
      <c r="A35" s="1841" t="s">
        <v>69</v>
      </c>
      <c r="B35" s="1845" t="s">
        <v>70</v>
      </c>
      <c r="C35" s="1849">
        <v>415510662.06</v>
      </c>
      <c r="D35" s="1850">
        <v>384547281.08999997</v>
      </c>
      <c r="E35" s="1850">
        <v>89108296.140000001</v>
      </c>
      <c r="F35" s="1850">
        <v>55559234.140000001</v>
      </c>
      <c r="G35" s="1850">
        <v>234191.31</v>
      </c>
      <c r="H35" s="1850">
        <v>202875217.16999999</v>
      </c>
      <c r="I35" s="1850">
        <v>30963380.969999999</v>
      </c>
      <c r="J35" s="1854">
        <v>23232215.620000001</v>
      </c>
    </row>
    <row r="36" spans="1:10" ht="26.4">
      <c r="A36" s="1841" t="s">
        <v>71</v>
      </c>
      <c r="B36" s="1845" t="s">
        <v>72</v>
      </c>
      <c r="C36" s="1849">
        <v>957896675.20000005</v>
      </c>
      <c r="D36" s="1850">
        <v>932220195.91999996</v>
      </c>
      <c r="E36" s="1850">
        <v>281114516.11000001</v>
      </c>
      <c r="F36" s="1850">
        <v>60828414.210000001</v>
      </c>
      <c r="G36" s="1850">
        <v>746619.17</v>
      </c>
      <c r="H36" s="1850">
        <v>518330404.49000001</v>
      </c>
      <c r="I36" s="1850">
        <v>25676479.280000001</v>
      </c>
      <c r="J36" s="1854">
        <v>13402382.109999999</v>
      </c>
    </row>
    <row r="37" spans="1:10" ht="26.4">
      <c r="A37" s="1841" t="s">
        <v>73</v>
      </c>
      <c r="B37" s="1845" t="s">
        <v>74</v>
      </c>
      <c r="C37" s="1849">
        <v>332742145.25999999</v>
      </c>
      <c r="D37" s="1850">
        <v>307904498.86000001</v>
      </c>
      <c r="E37" s="1850">
        <v>218420763.33000001</v>
      </c>
      <c r="F37" s="1850">
        <v>5229480.5</v>
      </c>
      <c r="G37" s="1850">
        <v>4856954.4800000004</v>
      </c>
      <c r="H37" s="1850">
        <v>20079995.530000001</v>
      </c>
      <c r="I37" s="1850">
        <v>24837646.399999999</v>
      </c>
      <c r="J37" s="1854">
        <v>123492</v>
      </c>
    </row>
    <row r="38" spans="1:10">
      <c r="A38" s="1841" t="s">
        <v>75</v>
      </c>
      <c r="B38" s="1845" t="s">
        <v>76</v>
      </c>
      <c r="C38" s="1849">
        <v>137392212.59999999</v>
      </c>
      <c r="D38" s="1850">
        <v>128638572.83</v>
      </c>
      <c r="E38" s="1850">
        <v>59339341</v>
      </c>
      <c r="F38" s="1850">
        <v>43163875.530000001</v>
      </c>
      <c r="G38" s="1850">
        <v>133336.93</v>
      </c>
      <c r="H38" s="1850">
        <v>12576984.17</v>
      </c>
      <c r="I38" s="1850">
        <v>8753639.7699999996</v>
      </c>
      <c r="J38" s="1854">
        <v>1044259.05</v>
      </c>
    </row>
    <row r="39" spans="1:10" ht="26.4">
      <c r="A39" s="1841" t="s">
        <v>77</v>
      </c>
      <c r="B39" s="1845" t="s">
        <v>78</v>
      </c>
      <c r="C39" s="1849">
        <v>268001129.33000001</v>
      </c>
      <c r="D39" s="1850">
        <v>129236416.45</v>
      </c>
      <c r="E39" s="1850">
        <v>21733873.920000002</v>
      </c>
      <c r="F39" s="1850">
        <v>35160830.619999997</v>
      </c>
      <c r="G39" s="1850">
        <v>41827.279999999999</v>
      </c>
      <c r="H39" s="1850">
        <v>44729546.100000001</v>
      </c>
      <c r="I39" s="1850">
        <v>138764712.88</v>
      </c>
      <c r="J39" s="1854">
        <v>36746024.539999999</v>
      </c>
    </row>
    <row r="40" spans="1:10" ht="26.4">
      <c r="A40" s="1841" t="s">
        <v>79</v>
      </c>
      <c r="B40" s="1845" t="s">
        <v>80</v>
      </c>
      <c r="C40" s="1849">
        <v>3321936194.6199999</v>
      </c>
      <c r="D40" s="1850">
        <v>2685148055.96</v>
      </c>
      <c r="E40" s="1850">
        <v>669072.54</v>
      </c>
      <c r="F40" s="1850">
        <v>2614546050.4299998</v>
      </c>
      <c r="G40" s="1850">
        <v>8587643.9900000002</v>
      </c>
      <c r="H40" s="1850">
        <v>15764294.050000001</v>
      </c>
      <c r="I40" s="1850">
        <v>636788138.65999997</v>
      </c>
      <c r="J40" s="1854">
        <v>40041288.219999999</v>
      </c>
    </row>
    <row r="41" spans="1:10" ht="39.6">
      <c r="A41" s="1841" t="s">
        <v>81</v>
      </c>
      <c r="B41" s="1845" t="s">
        <v>82</v>
      </c>
      <c r="C41" s="1849">
        <v>168646871.41</v>
      </c>
      <c r="D41" s="1850">
        <v>151259385.88999999</v>
      </c>
      <c r="E41" s="1850">
        <v>92062455.129999995</v>
      </c>
      <c r="F41" s="1850">
        <v>630583.49</v>
      </c>
      <c r="G41" s="1850">
        <v>2019255.62</v>
      </c>
      <c r="H41" s="1850">
        <v>3127605.29</v>
      </c>
      <c r="I41" s="1850">
        <v>17387485.52</v>
      </c>
      <c r="J41" s="1854">
        <v>1388498.31</v>
      </c>
    </row>
    <row r="42" spans="1:10">
      <c r="A42" s="1842" t="s">
        <v>83</v>
      </c>
      <c r="B42" s="1846" t="s">
        <v>84</v>
      </c>
      <c r="C42" s="1851">
        <v>536762261.30000001</v>
      </c>
      <c r="D42" s="1852">
        <v>285142205.07999998</v>
      </c>
      <c r="E42" s="1852">
        <v>10905563.539999999</v>
      </c>
      <c r="F42" s="1852">
        <v>182052334.75</v>
      </c>
      <c r="G42" s="1852">
        <v>18124040.32</v>
      </c>
      <c r="H42" s="1852">
        <v>6820.27</v>
      </c>
      <c r="I42" s="1852">
        <v>251620056.22</v>
      </c>
      <c r="J42" s="1855">
        <v>384102.2</v>
      </c>
    </row>
    <row r="44" spans="1:10">
      <c r="A44" s="330" t="s">
        <v>1124</v>
      </c>
      <c r="B44" s="329"/>
      <c r="C44" s="329"/>
      <c r="D44" s="329"/>
      <c r="E44" s="329"/>
      <c r="F44" s="329"/>
      <c r="G44" s="329"/>
      <c r="H44" s="329"/>
      <c r="I44" s="329"/>
      <c r="J44" s="329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35433070866141736" header="0.31496062992125984" footer="0.31496062992125984"/>
  <pageSetup paperSize="9" scale="8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0E48-818F-4A2F-898B-B9AD439986FB}">
  <dimension ref="A1:L27"/>
  <sheetViews>
    <sheetView workbookViewId="0">
      <selection activeCell="E16" sqref="E16"/>
    </sheetView>
  </sheetViews>
  <sheetFormatPr defaultRowHeight="14.4"/>
  <cols>
    <col min="1" max="1" width="5.88671875" customWidth="1"/>
    <col min="2" max="2" width="16.88671875" customWidth="1"/>
    <col min="3" max="3" width="12.5546875" bestFit="1" customWidth="1"/>
    <col min="4" max="4" width="12.109375" customWidth="1"/>
    <col min="5" max="5" width="11.6640625" bestFit="1" customWidth="1"/>
    <col min="6" max="6" width="12.6640625" customWidth="1"/>
    <col min="7" max="7" width="12" customWidth="1"/>
    <col min="8" max="8" width="10.6640625" bestFit="1" customWidth="1"/>
    <col min="9" max="9" width="11.5546875" customWidth="1"/>
    <col min="10" max="10" width="8.33203125" customWidth="1"/>
    <col min="11" max="11" width="7.6640625" customWidth="1"/>
    <col min="12" max="12" width="8.44140625" customWidth="1"/>
  </cols>
  <sheetData>
    <row r="1" spans="1:12">
      <c r="A1" s="472" t="s">
        <v>1119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</row>
    <row r="3" spans="1:12">
      <c r="A3" s="2117" t="s">
        <v>0</v>
      </c>
      <c r="B3" s="2119" t="s">
        <v>1</v>
      </c>
      <c r="C3" s="2305" t="s">
        <v>610</v>
      </c>
      <c r="D3" s="2305" t="s">
        <v>611</v>
      </c>
      <c r="E3" s="2169" t="s">
        <v>92</v>
      </c>
      <c r="F3" s="2169"/>
      <c r="G3" s="2169"/>
      <c r="H3" s="2169"/>
      <c r="I3" s="2309"/>
      <c r="J3" s="2117" t="s">
        <v>608</v>
      </c>
      <c r="K3" s="2169"/>
      <c r="L3" s="2302"/>
    </row>
    <row r="4" spans="1:12">
      <c r="A4" s="2118"/>
      <c r="B4" s="2120"/>
      <c r="C4" s="2306"/>
      <c r="D4" s="2306"/>
      <c r="E4" s="2303" t="s">
        <v>144</v>
      </c>
      <c r="F4" s="2304" t="s">
        <v>597</v>
      </c>
      <c r="G4" s="2304"/>
      <c r="H4" s="2304" t="s">
        <v>145</v>
      </c>
      <c r="I4" s="353" t="s">
        <v>597</v>
      </c>
      <c r="J4" s="2118"/>
      <c r="K4" s="2304"/>
      <c r="L4" s="2308"/>
    </row>
    <row r="5" spans="1:12" ht="61.95" customHeight="1">
      <c r="A5" s="2118"/>
      <c r="B5" s="2120"/>
      <c r="C5" s="2306"/>
      <c r="D5" s="2306"/>
      <c r="E5" s="2303"/>
      <c r="F5" s="2303" t="s">
        <v>598</v>
      </c>
      <c r="G5" s="2303" t="s">
        <v>612</v>
      </c>
      <c r="H5" s="2304"/>
      <c r="I5" s="2307" t="s">
        <v>613</v>
      </c>
      <c r="J5" s="2118"/>
      <c r="K5" s="2304"/>
      <c r="L5" s="2308"/>
    </row>
    <row r="6" spans="1:12">
      <c r="A6" s="2118"/>
      <c r="B6" s="2120"/>
      <c r="C6" s="2306"/>
      <c r="D6" s="2306"/>
      <c r="E6" s="2303"/>
      <c r="F6" s="2303"/>
      <c r="G6" s="2303"/>
      <c r="H6" s="2304"/>
      <c r="I6" s="2307"/>
      <c r="J6" s="352" t="s">
        <v>96</v>
      </c>
      <c r="K6" s="344" t="s">
        <v>7</v>
      </c>
      <c r="L6" s="350" t="s">
        <v>609</v>
      </c>
    </row>
    <row r="7" spans="1:12">
      <c r="A7" s="2118"/>
      <c r="B7" s="2120"/>
      <c r="C7" s="354"/>
      <c r="D7" s="2175" t="s">
        <v>97</v>
      </c>
      <c r="E7" s="2304"/>
      <c r="F7" s="2304"/>
      <c r="G7" s="2304"/>
      <c r="H7" s="2304"/>
      <c r="I7" s="2176"/>
      <c r="J7" s="2118" t="s">
        <v>188</v>
      </c>
      <c r="K7" s="2304"/>
      <c r="L7" s="2308"/>
    </row>
    <row r="8" spans="1:12">
      <c r="A8" s="346" t="s">
        <v>10</v>
      </c>
      <c r="B8" s="348" t="s">
        <v>11</v>
      </c>
      <c r="C8" s="349" t="s">
        <v>12</v>
      </c>
      <c r="D8" s="349" t="s">
        <v>13</v>
      </c>
      <c r="E8" s="347" t="s">
        <v>14</v>
      </c>
      <c r="F8" s="347" t="s">
        <v>15</v>
      </c>
      <c r="G8" s="347" t="s">
        <v>16</v>
      </c>
      <c r="H8" s="347" t="s">
        <v>17</v>
      </c>
      <c r="I8" s="351" t="s">
        <v>98</v>
      </c>
      <c r="J8" s="346" t="s">
        <v>159</v>
      </c>
      <c r="K8" s="347" t="s">
        <v>189</v>
      </c>
      <c r="L8" s="348" t="s">
        <v>193</v>
      </c>
    </row>
    <row r="9" spans="1:12">
      <c r="A9" s="1886"/>
      <c r="B9" s="1889" t="s">
        <v>585</v>
      </c>
      <c r="C9" s="1895">
        <v>33189879607.439999</v>
      </c>
      <c r="D9" s="1895">
        <v>4294821911.98</v>
      </c>
      <c r="E9" s="1896">
        <v>4051901130.71</v>
      </c>
      <c r="F9" s="1896">
        <v>2037842883.7</v>
      </c>
      <c r="G9" s="1896">
        <v>1067598517.45</v>
      </c>
      <c r="H9" s="1896">
        <v>242920781.27000001</v>
      </c>
      <c r="I9" s="1901">
        <v>12181523.76</v>
      </c>
      <c r="J9" s="1892">
        <v>12.9</v>
      </c>
      <c r="K9" s="1887">
        <v>94.3</v>
      </c>
      <c r="L9" s="1888">
        <v>47.4</v>
      </c>
    </row>
    <row r="10" spans="1:12">
      <c r="A10" s="1881" t="s">
        <v>100</v>
      </c>
      <c r="B10" s="1890" t="s">
        <v>101</v>
      </c>
      <c r="C10" s="1897">
        <v>2263307908.6300001</v>
      </c>
      <c r="D10" s="1897">
        <v>279103406.47000003</v>
      </c>
      <c r="E10" s="1898">
        <v>269118648.80000001</v>
      </c>
      <c r="F10" s="1898">
        <v>152683922.62</v>
      </c>
      <c r="G10" s="1898">
        <v>67996536.780000001</v>
      </c>
      <c r="H10" s="1898">
        <v>9984757.6699999999</v>
      </c>
      <c r="I10" s="1902">
        <v>224881.2</v>
      </c>
      <c r="J10" s="1893">
        <v>12.3</v>
      </c>
      <c r="K10" s="1880">
        <v>96.4</v>
      </c>
      <c r="L10" s="1882">
        <v>54.7</v>
      </c>
    </row>
    <row r="11" spans="1:12">
      <c r="A11" s="1881" t="s">
        <v>102</v>
      </c>
      <c r="B11" s="1890" t="s">
        <v>103</v>
      </c>
      <c r="C11" s="1897">
        <v>1763269550.5699999</v>
      </c>
      <c r="D11" s="1897">
        <v>243655189.19</v>
      </c>
      <c r="E11" s="1898">
        <v>240432620.09</v>
      </c>
      <c r="F11" s="1898">
        <v>90341031.75</v>
      </c>
      <c r="G11" s="1898">
        <v>75304227.400000006</v>
      </c>
      <c r="H11" s="1898">
        <v>3222569.1</v>
      </c>
      <c r="I11" s="1902">
        <v>241888.53</v>
      </c>
      <c r="J11" s="1893">
        <v>13.8</v>
      </c>
      <c r="K11" s="1880">
        <v>98.7</v>
      </c>
      <c r="L11" s="1882">
        <v>37.1</v>
      </c>
    </row>
    <row r="12" spans="1:12">
      <c r="A12" s="1881" t="s">
        <v>104</v>
      </c>
      <c r="B12" s="1890" t="s">
        <v>105</v>
      </c>
      <c r="C12" s="1897">
        <v>1673437389.8299999</v>
      </c>
      <c r="D12" s="1897">
        <v>259122633.13</v>
      </c>
      <c r="E12" s="1898">
        <v>252668856.13</v>
      </c>
      <c r="F12" s="1898">
        <v>118926233.81999999</v>
      </c>
      <c r="G12" s="1898">
        <v>60907567.960000001</v>
      </c>
      <c r="H12" s="1898">
        <v>6453777</v>
      </c>
      <c r="I12" s="1902">
        <v>756853.44</v>
      </c>
      <c r="J12" s="1893">
        <v>15.5</v>
      </c>
      <c r="K12" s="1880">
        <v>97.5</v>
      </c>
      <c r="L12" s="1882">
        <v>45.9</v>
      </c>
    </row>
    <row r="13" spans="1:12">
      <c r="A13" s="1881" t="s">
        <v>106</v>
      </c>
      <c r="B13" s="1890" t="s">
        <v>107</v>
      </c>
      <c r="C13" s="1897">
        <v>1025080491.2</v>
      </c>
      <c r="D13" s="1897">
        <v>216201978.50999999</v>
      </c>
      <c r="E13" s="1898">
        <v>191047323.13999999</v>
      </c>
      <c r="F13" s="1898">
        <v>88198296.480000004</v>
      </c>
      <c r="G13" s="1898">
        <v>46543582.759999998</v>
      </c>
      <c r="H13" s="1898">
        <v>25154655.370000001</v>
      </c>
      <c r="I13" s="1902">
        <v>7893567.5800000001</v>
      </c>
      <c r="J13" s="1893">
        <v>21.1</v>
      </c>
      <c r="K13" s="1880">
        <v>88.4</v>
      </c>
      <c r="L13" s="1882">
        <v>40.799999999999997</v>
      </c>
    </row>
    <row r="14" spans="1:12">
      <c r="A14" s="1881" t="s">
        <v>108</v>
      </c>
      <c r="B14" s="1890" t="s">
        <v>109</v>
      </c>
      <c r="C14" s="1897">
        <v>1865705117.51</v>
      </c>
      <c r="D14" s="1897">
        <v>401627317.81999999</v>
      </c>
      <c r="E14" s="1898">
        <v>307831011.49000001</v>
      </c>
      <c r="F14" s="1898">
        <v>148129044.93000001</v>
      </c>
      <c r="G14" s="1898">
        <v>85754835.439999998</v>
      </c>
      <c r="H14" s="1898">
        <v>93796306.329999998</v>
      </c>
      <c r="I14" s="1902">
        <v>308373.83</v>
      </c>
      <c r="J14" s="1893">
        <v>21.5</v>
      </c>
      <c r="K14" s="1880">
        <v>76.599999999999994</v>
      </c>
      <c r="L14" s="1882">
        <v>36.9</v>
      </c>
    </row>
    <row r="15" spans="1:12">
      <c r="A15" s="1881" t="s">
        <v>110</v>
      </c>
      <c r="B15" s="1890" t="s">
        <v>111</v>
      </c>
      <c r="C15" s="1897">
        <v>2525625479.7800002</v>
      </c>
      <c r="D15" s="1897">
        <v>341308545.62</v>
      </c>
      <c r="E15" s="1898">
        <v>328370757.76999998</v>
      </c>
      <c r="F15" s="1898">
        <v>173383998.61000001</v>
      </c>
      <c r="G15" s="1898">
        <v>73810622.439999998</v>
      </c>
      <c r="H15" s="1898">
        <v>12937787.85</v>
      </c>
      <c r="I15" s="1902">
        <v>36813.07</v>
      </c>
      <c r="J15" s="1893">
        <v>13.5</v>
      </c>
      <c r="K15" s="1880">
        <v>96.2</v>
      </c>
      <c r="L15" s="1882">
        <v>50.8</v>
      </c>
    </row>
    <row r="16" spans="1:12">
      <c r="A16" s="1881" t="s">
        <v>112</v>
      </c>
      <c r="B16" s="1890" t="s">
        <v>113</v>
      </c>
      <c r="C16" s="1897">
        <v>6835236018.7200003</v>
      </c>
      <c r="D16" s="1897">
        <v>571106001.21000004</v>
      </c>
      <c r="E16" s="1898">
        <v>544599149.37</v>
      </c>
      <c r="F16" s="1898">
        <v>290094499.93000001</v>
      </c>
      <c r="G16" s="1898">
        <v>77615614.859999999</v>
      </c>
      <c r="H16" s="1898">
        <v>26506851.84</v>
      </c>
      <c r="I16" s="1902">
        <v>18131.34</v>
      </c>
      <c r="J16" s="1893">
        <v>8.4</v>
      </c>
      <c r="K16" s="1880">
        <v>95.4</v>
      </c>
      <c r="L16" s="1882">
        <v>50.8</v>
      </c>
    </row>
    <row r="17" spans="1:12">
      <c r="A17" s="1881" t="s">
        <v>114</v>
      </c>
      <c r="B17" s="1890" t="s">
        <v>115</v>
      </c>
      <c r="C17" s="1897">
        <v>921548929.82000005</v>
      </c>
      <c r="D17" s="1897">
        <v>130570395.53</v>
      </c>
      <c r="E17" s="1898">
        <v>126695441.88</v>
      </c>
      <c r="F17" s="1898">
        <v>76169784.390000001</v>
      </c>
      <c r="G17" s="1898">
        <v>28660101.899999999</v>
      </c>
      <c r="H17" s="1898">
        <v>3874953.65</v>
      </c>
      <c r="I17" s="1902">
        <v>0</v>
      </c>
      <c r="J17" s="1893">
        <v>14.2</v>
      </c>
      <c r="K17" s="1880">
        <v>97</v>
      </c>
      <c r="L17" s="1882">
        <v>58.3</v>
      </c>
    </row>
    <row r="18" spans="1:12">
      <c r="A18" s="1881" t="s">
        <v>116</v>
      </c>
      <c r="B18" s="1890" t="s">
        <v>117</v>
      </c>
      <c r="C18" s="1897">
        <v>1827498589.98</v>
      </c>
      <c r="D18" s="1897">
        <v>249761109.96000001</v>
      </c>
      <c r="E18" s="1898">
        <v>240310584.21000001</v>
      </c>
      <c r="F18" s="1898">
        <v>128915646.66</v>
      </c>
      <c r="G18" s="1898">
        <v>63528611.869999997</v>
      </c>
      <c r="H18" s="1898">
        <v>9450525.75</v>
      </c>
      <c r="I18" s="1902">
        <v>232087.7</v>
      </c>
      <c r="J18" s="1893">
        <v>13.7</v>
      </c>
      <c r="K18" s="1880">
        <v>96.2</v>
      </c>
      <c r="L18" s="1882">
        <v>51.6</v>
      </c>
    </row>
    <row r="19" spans="1:12">
      <c r="A19" s="1881" t="s">
        <v>118</v>
      </c>
      <c r="B19" s="1890" t="s">
        <v>119</v>
      </c>
      <c r="C19" s="1897">
        <v>1182347399.55</v>
      </c>
      <c r="D19" s="1897">
        <v>184072247.19999999</v>
      </c>
      <c r="E19" s="1898">
        <v>177710569.66999999</v>
      </c>
      <c r="F19" s="1898">
        <v>97440918.459999993</v>
      </c>
      <c r="G19" s="1898">
        <v>43718977.469999999</v>
      </c>
      <c r="H19" s="1898">
        <v>6361677.5300000003</v>
      </c>
      <c r="I19" s="1902">
        <v>551235</v>
      </c>
      <c r="J19" s="1893">
        <v>15.6</v>
      </c>
      <c r="K19" s="1880">
        <v>96.5</v>
      </c>
      <c r="L19" s="1882">
        <v>52.9</v>
      </c>
    </row>
    <row r="20" spans="1:12">
      <c r="A20" s="1881" t="s">
        <v>120</v>
      </c>
      <c r="B20" s="1890" t="s">
        <v>121</v>
      </c>
      <c r="C20" s="1897">
        <v>1908050270.3399999</v>
      </c>
      <c r="D20" s="1897">
        <v>207624359.83000001</v>
      </c>
      <c r="E20" s="1898">
        <v>202710187.09999999</v>
      </c>
      <c r="F20" s="1898">
        <v>113310586.59</v>
      </c>
      <c r="G20" s="1898">
        <v>56898678.149999999</v>
      </c>
      <c r="H20" s="1898">
        <v>4914172.7300000004</v>
      </c>
      <c r="I20" s="1902">
        <v>0</v>
      </c>
      <c r="J20" s="1893">
        <v>10.9</v>
      </c>
      <c r="K20" s="1880">
        <v>97.6</v>
      </c>
      <c r="L20" s="1882">
        <v>54.6</v>
      </c>
    </row>
    <row r="21" spans="1:12">
      <c r="A21" s="1881" t="s">
        <v>122</v>
      </c>
      <c r="B21" s="1890" t="s">
        <v>123</v>
      </c>
      <c r="C21" s="1897">
        <v>3206511167.6599998</v>
      </c>
      <c r="D21" s="1897">
        <v>359653509.92000002</v>
      </c>
      <c r="E21" s="1898">
        <v>349978215.88</v>
      </c>
      <c r="F21" s="1898">
        <v>136549983.37</v>
      </c>
      <c r="G21" s="1898">
        <v>155194974.16999999</v>
      </c>
      <c r="H21" s="1898">
        <v>9675294.0399999991</v>
      </c>
      <c r="I21" s="1902">
        <v>934081.42</v>
      </c>
      <c r="J21" s="1893">
        <v>11.2</v>
      </c>
      <c r="K21" s="1880">
        <v>97.3</v>
      </c>
      <c r="L21" s="1882">
        <v>38</v>
      </c>
    </row>
    <row r="22" spans="1:12">
      <c r="A22" s="1881" t="s">
        <v>124</v>
      </c>
      <c r="B22" s="1890" t="s">
        <v>125</v>
      </c>
      <c r="C22" s="1897">
        <v>1034172504.72</v>
      </c>
      <c r="D22" s="1897">
        <v>160495725.84999999</v>
      </c>
      <c r="E22" s="1898">
        <v>158033674.74000001</v>
      </c>
      <c r="F22" s="1898">
        <v>82224444.640000001</v>
      </c>
      <c r="G22" s="1898">
        <v>57068984.280000001</v>
      </c>
      <c r="H22" s="1898">
        <v>2462051.11</v>
      </c>
      <c r="I22" s="1902">
        <v>447819.68</v>
      </c>
      <c r="J22" s="1893">
        <v>15.5</v>
      </c>
      <c r="K22" s="1880">
        <v>98.5</v>
      </c>
      <c r="L22" s="1882">
        <v>51.2</v>
      </c>
    </row>
    <row r="23" spans="1:12">
      <c r="A23" s="1881" t="s">
        <v>126</v>
      </c>
      <c r="B23" s="1890" t="s">
        <v>127</v>
      </c>
      <c r="C23" s="1897">
        <v>1052854435.6</v>
      </c>
      <c r="D23" s="1897">
        <v>220147669.74000001</v>
      </c>
      <c r="E23" s="1898">
        <v>208908694.52000001</v>
      </c>
      <c r="F23" s="1898">
        <v>107838935.91</v>
      </c>
      <c r="G23" s="1898">
        <v>59015335.640000001</v>
      </c>
      <c r="H23" s="1898">
        <v>11238975.220000001</v>
      </c>
      <c r="I23" s="1902">
        <v>277506.11</v>
      </c>
      <c r="J23" s="1893">
        <v>20.9</v>
      </c>
      <c r="K23" s="1880">
        <v>94.9</v>
      </c>
      <c r="L23" s="1882">
        <v>49</v>
      </c>
    </row>
    <row r="24" spans="1:12">
      <c r="A24" s="1881" t="s">
        <v>128</v>
      </c>
      <c r="B24" s="1890" t="s">
        <v>129</v>
      </c>
      <c r="C24" s="1897">
        <v>2554279070.5900002</v>
      </c>
      <c r="D24" s="1897">
        <v>288730761.92000002</v>
      </c>
      <c r="E24" s="1898">
        <v>273967735.56999999</v>
      </c>
      <c r="F24" s="1898">
        <v>129206699.23</v>
      </c>
      <c r="G24" s="1898">
        <v>76960422.920000002</v>
      </c>
      <c r="H24" s="1898">
        <v>14763026.35</v>
      </c>
      <c r="I24" s="1902">
        <v>114251.86</v>
      </c>
      <c r="J24" s="1893">
        <v>11.3</v>
      </c>
      <c r="K24" s="1880">
        <v>94.9</v>
      </c>
      <c r="L24" s="1882">
        <v>44.7</v>
      </c>
    </row>
    <row r="25" spans="1:12">
      <c r="A25" s="1883" t="s">
        <v>130</v>
      </c>
      <c r="B25" s="1891" t="s">
        <v>131</v>
      </c>
      <c r="C25" s="1899">
        <v>1550955282.9400001</v>
      </c>
      <c r="D25" s="1899">
        <v>181641060.08000001</v>
      </c>
      <c r="E25" s="1900">
        <v>179517660.34999999</v>
      </c>
      <c r="F25" s="1900">
        <v>104428856.31</v>
      </c>
      <c r="G25" s="1900">
        <v>38619443.409999996</v>
      </c>
      <c r="H25" s="1900">
        <v>2123399.73</v>
      </c>
      <c r="I25" s="1903">
        <v>144033</v>
      </c>
      <c r="J25" s="1894">
        <v>11.7</v>
      </c>
      <c r="K25" s="1884">
        <v>98.8</v>
      </c>
      <c r="L25" s="1885">
        <v>57.5</v>
      </c>
    </row>
    <row r="27" spans="1:12">
      <c r="A27" s="345" t="s">
        <v>1124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1679-FC38-40B3-A796-2F082BF4409F}">
  <dimension ref="A1:I26"/>
  <sheetViews>
    <sheetView workbookViewId="0">
      <selection activeCell="E16" sqref="E16"/>
    </sheetView>
  </sheetViews>
  <sheetFormatPr defaultColWidth="8.88671875" defaultRowHeight="13.8"/>
  <cols>
    <col min="1" max="1" width="6.109375" style="468" customWidth="1"/>
    <col min="2" max="2" width="15.44140625" style="468" customWidth="1"/>
    <col min="3" max="3" width="10.6640625" style="468" customWidth="1"/>
    <col min="4" max="4" width="12.88671875" style="468" customWidth="1"/>
    <col min="5" max="5" width="11.33203125" style="468" customWidth="1"/>
    <col min="6" max="6" width="12" style="468" customWidth="1"/>
    <col min="7" max="7" width="12.6640625" style="468" customWidth="1"/>
    <col min="8" max="8" width="12" style="468" customWidth="1"/>
    <col min="9" max="9" width="12.33203125" style="468" customWidth="1"/>
    <col min="10" max="16384" width="8.88671875" style="468"/>
  </cols>
  <sheetData>
    <row r="1" spans="1:9" ht="14.4">
      <c r="A1" s="289" t="s">
        <v>596</v>
      </c>
      <c r="B1" s="470"/>
      <c r="C1" s="470"/>
      <c r="D1" s="470"/>
      <c r="E1" s="470"/>
      <c r="F1" s="470"/>
      <c r="G1" s="470"/>
      <c r="H1" s="470"/>
      <c r="I1" s="470"/>
    </row>
    <row r="3" spans="1:9">
      <c r="A3" s="2117" t="s">
        <v>91</v>
      </c>
      <c r="B3" s="2119" t="s">
        <v>1</v>
      </c>
      <c r="C3" s="2121" t="s">
        <v>174</v>
      </c>
      <c r="D3" s="2194" t="s">
        <v>587</v>
      </c>
      <c r="E3" s="2194" t="s">
        <v>588</v>
      </c>
      <c r="F3" s="2194" t="s">
        <v>589</v>
      </c>
      <c r="G3" s="2194" t="s">
        <v>590</v>
      </c>
      <c r="H3" s="2194" t="s">
        <v>591</v>
      </c>
      <c r="I3" s="2191" t="s">
        <v>592</v>
      </c>
    </row>
    <row r="4" spans="1:9" ht="46.2" customHeight="1">
      <c r="A4" s="2118"/>
      <c r="B4" s="2120"/>
      <c r="C4" s="2122"/>
      <c r="D4" s="2195"/>
      <c r="E4" s="2195"/>
      <c r="F4" s="2195"/>
      <c r="G4" s="2195"/>
      <c r="H4" s="2195"/>
      <c r="I4" s="2192"/>
    </row>
    <row r="5" spans="1:9" ht="14.4">
      <c r="A5" s="2118"/>
      <c r="B5" s="2120"/>
      <c r="C5" s="306"/>
      <c r="D5" s="2193" t="s">
        <v>180</v>
      </c>
      <c r="E5" s="2193"/>
      <c r="F5" s="392" t="s">
        <v>188</v>
      </c>
      <c r="G5" s="2193" t="s">
        <v>180</v>
      </c>
      <c r="H5" s="2193"/>
      <c r="I5" s="307" t="s">
        <v>188</v>
      </c>
    </row>
    <row r="6" spans="1:9">
      <c r="A6" s="378" t="s">
        <v>10</v>
      </c>
      <c r="B6" s="305" t="s">
        <v>11</v>
      </c>
      <c r="C6" s="381" t="s">
        <v>12</v>
      </c>
      <c r="D6" s="379" t="s">
        <v>13</v>
      </c>
      <c r="E6" s="379" t="s">
        <v>14</v>
      </c>
      <c r="F6" s="379" t="s">
        <v>15</v>
      </c>
      <c r="G6" s="379" t="s">
        <v>16</v>
      </c>
      <c r="H6" s="379" t="s">
        <v>17</v>
      </c>
      <c r="I6" s="380" t="s">
        <v>98</v>
      </c>
    </row>
    <row r="7" spans="1:9">
      <c r="A7" s="1765"/>
      <c r="B7" s="1766" t="s">
        <v>134</v>
      </c>
      <c r="C7" s="1769">
        <v>37636508</v>
      </c>
      <c r="D7" s="1778">
        <v>10812331398.35</v>
      </c>
      <c r="E7" s="1775">
        <v>287.3</v>
      </c>
      <c r="F7" s="1775">
        <v>32.6</v>
      </c>
      <c r="G7" s="1778">
        <v>10089947646.42</v>
      </c>
      <c r="H7" s="1775">
        <v>268.10000000000002</v>
      </c>
      <c r="I7" s="1772">
        <v>30.4</v>
      </c>
    </row>
    <row r="8" spans="1:9">
      <c r="A8" s="1763" t="s">
        <v>100</v>
      </c>
      <c r="B8" s="1767" t="s">
        <v>101</v>
      </c>
      <c r="C8" s="1770">
        <v>2879271</v>
      </c>
      <c r="D8" s="1779">
        <v>777457494.87</v>
      </c>
      <c r="E8" s="1776">
        <v>270.02</v>
      </c>
      <c r="F8" s="1776">
        <v>34.4</v>
      </c>
      <c r="G8" s="1779">
        <v>629370494.87</v>
      </c>
      <c r="H8" s="1776">
        <v>218.6</v>
      </c>
      <c r="I8" s="1773">
        <v>27.8</v>
      </c>
    </row>
    <row r="9" spans="1:9">
      <c r="A9" s="1763" t="s">
        <v>102</v>
      </c>
      <c r="B9" s="1767" t="s">
        <v>103</v>
      </c>
      <c r="C9" s="1770">
        <v>1996003</v>
      </c>
      <c r="D9" s="1779">
        <v>602969507.88999999</v>
      </c>
      <c r="E9" s="1776">
        <v>302.08999999999997</v>
      </c>
      <c r="F9" s="1776">
        <v>34.200000000000003</v>
      </c>
      <c r="G9" s="1779">
        <v>478123645.05000001</v>
      </c>
      <c r="H9" s="1776">
        <v>239.5</v>
      </c>
      <c r="I9" s="1773">
        <v>27.1</v>
      </c>
    </row>
    <row r="10" spans="1:9">
      <c r="A10" s="1763" t="s">
        <v>104</v>
      </c>
      <c r="B10" s="1767" t="s">
        <v>105</v>
      </c>
      <c r="C10" s="1770">
        <v>2011047</v>
      </c>
      <c r="D10" s="1779">
        <v>479394942.55000001</v>
      </c>
      <c r="E10" s="1776">
        <v>238.38</v>
      </c>
      <c r="F10" s="1776">
        <v>28.6</v>
      </c>
      <c r="G10" s="1779">
        <v>445554942.55000001</v>
      </c>
      <c r="H10" s="1776">
        <v>221.6</v>
      </c>
      <c r="I10" s="1773">
        <v>26.6</v>
      </c>
    </row>
    <row r="11" spans="1:9">
      <c r="A11" s="1763" t="s">
        <v>106</v>
      </c>
      <c r="B11" s="1767" t="s">
        <v>107</v>
      </c>
      <c r="C11" s="1770">
        <v>975023</v>
      </c>
      <c r="D11" s="1779">
        <v>331940994.18000001</v>
      </c>
      <c r="E11" s="1776">
        <v>340.44</v>
      </c>
      <c r="F11" s="1776">
        <v>32.4</v>
      </c>
      <c r="G11" s="1779">
        <v>311283994.18000001</v>
      </c>
      <c r="H11" s="1776">
        <v>319.3</v>
      </c>
      <c r="I11" s="1773">
        <v>30.4</v>
      </c>
    </row>
    <row r="12" spans="1:9">
      <c r="A12" s="1763" t="s">
        <v>108</v>
      </c>
      <c r="B12" s="1767" t="s">
        <v>109</v>
      </c>
      <c r="C12" s="1770">
        <v>2362519</v>
      </c>
      <c r="D12" s="1779">
        <v>541551008.44000006</v>
      </c>
      <c r="E12" s="1776">
        <v>229.23</v>
      </c>
      <c r="F12" s="1776">
        <v>29</v>
      </c>
      <c r="G12" s="1779">
        <v>459344834.44</v>
      </c>
      <c r="H12" s="1776">
        <v>194.4</v>
      </c>
      <c r="I12" s="1773">
        <v>24.6</v>
      </c>
    </row>
    <row r="13" spans="1:9">
      <c r="A13" s="1763" t="s">
        <v>110</v>
      </c>
      <c r="B13" s="1767" t="s">
        <v>111</v>
      </c>
      <c r="C13" s="1770">
        <v>3429632</v>
      </c>
      <c r="D13" s="1779">
        <v>636321760.37</v>
      </c>
      <c r="E13" s="1776">
        <v>185.54</v>
      </c>
      <c r="F13" s="1776">
        <v>25.2</v>
      </c>
      <c r="G13" s="1779">
        <v>621945866.37</v>
      </c>
      <c r="H13" s="1776">
        <v>181.3</v>
      </c>
      <c r="I13" s="1773">
        <v>24.6</v>
      </c>
    </row>
    <row r="14" spans="1:9">
      <c r="A14" s="1763" t="s">
        <v>112</v>
      </c>
      <c r="B14" s="1767" t="s">
        <v>113</v>
      </c>
      <c r="C14" s="1770">
        <v>5510527</v>
      </c>
      <c r="D14" s="1779">
        <v>1913421865.8099999</v>
      </c>
      <c r="E14" s="1776">
        <v>347.23</v>
      </c>
      <c r="F14" s="1776">
        <v>28</v>
      </c>
      <c r="G14" s="1779">
        <v>1905926865.8099999</v>
      </c>
      <c r="H14" s="1776">
        <v>345.9</v>
      </c>
      <c r="I14" s="1773">
        <v>27.9</v>
      </c>
    </row>
    <row r="15" spans="1:9">
      <c r="A15" s="1763" t="s">
        <v>114</v>
      </c>
      <c r="B15" s="1767" t="s">
        <v>115</v>
      </c>
      <c r="C15" s="1770">
        <v>936725</v>
      </c>
      <c r="D15" s="1779">
        <v>275888050.14999998</v>
      </c>
      <c r="E15" s="1776">
        <v>294.52</v>
      </c>
      <c r="F15" s="1776">
        <v>29.9</v>
      </c>
      <c r="G15" s="1779">
        <v>275888050.14999998</v>
      </c>
      <c r="H15" s="1776">
        <v>294.5</v>
      </c>
      <c r="I15" s="1773">
        <v>29.9</v>
      </c>
    </row>
    <row r="16" spans="1:9">
      <c r="A16" s="1763" t="s">
        <v>116</v>
      </c>
      <c r="B16" s="1767" t="s">
        <v>117</v>
      </c>
      <c r="C16" s="1770">
        <v>2071676</v>
      </c>
      <c r="D16" s="1779">
        <v>778894407.88999999</v>
      </c>
      <c r="E16" s="1776">
        <v>375.97</v>
      </c>
      <c r="F16" s="1776">
        <v>42.6</v>
      </c>
      <c r="G16" s="1779">
        <v>767632407.88999999</v>
      </c>
      <c r="H16" s="1776">
        <v>370.5</v>
      </c>
      <c r="I16" s="1773">
        <v>42</v>
      </c>
    </row>
    <row r="17" spans="1:9">
      <c r="A17" s="1763" t="s">
        <v>118</v>
      </c>
      <c r="B17" s="1767" t="s">
        <v>119</v>
      </c>
      <c r="C17" s="1770">
        <v>1138216</v>
      </c>
      <c r="D17" s="1779">
        <v>472237869.06999999</v>
      </c>
      <c r="E17" s="1776">
        <v>414.89</v>
      </c>
      <c r="F17" s="1776">
        <v>39.9</v>
      </c>
      <c r="G17" s="1779">
        <v>467521199.72000003</v>
      </c>
      <c r="H17" s="1776">
        <v>410.7</v>
      </c>
      <c r="I17" s="1773">
        <v>39.5</v>
      </c>
    </row>
    <row r="18" spans="1:9">
      <c r="A18" s="1763" t="s">
        <v>120</v>
      </c>
      <c r="B18" s="1767" t="s">
        <v>121</v>
      </c>
      <c r="C18" s="1770">
        <v>2359573</v>
      </c>
      <c r="D18" s="1779">
        <v>628707999.72000003</v>
      </c>
      <c r="E18" s="1776">
        <v>266.45</v>
      </c>
      <c r="F18" s="1776">
        <v>33</v>
      </c>
      <c r="G18" s="1779">
        <v>604683499.72000003</v>
      </c>
      <c r="H18" s="1776">
        <v>256.3</v>
      </c>
      <c r="I18" s="1773">
        <v>31.7</v>
      </c>
    </row>
    <row r="19" spans="1:9">
      <c r="A19" s="1763" t="s">
        <v>122</v>
      </c>
      <c r="B19" s="1767" t="s">
        <v>123</v>
      </c>
      <c r="C19" s="1770">
        <v>4320130</v>
      </c>
      <c r="D19" s="1779">
        <v>1193974152.76</v>
      </c>
      <c r="E19" s="1776">
        <v>276.37</v>
      </c>
      <c r="F19" s="1776">
        <v>37.200000000000003</v>
      </c>
      <c r="G19" s="1779">
        <v>1007794048.76</v>
      </c>
      <c r="H19" s="1776">
        <v>233.3</v>
      </c>
      <c r="I19" s="1773">
        <v>31.4</v>
      </c>
    </row>
    <row r="20" spans="1:9">
      <c r="A20" s="1763" t="s">
        <v>124</v>
      </c>
      <c r="B20" s="1767" t="s">
        <v>125</v>
      </c>
      <c r="C20" s="1770">
        <v>1168499</v>
      </c>
      <c r="D20" s="1779">
        <v>424515412.82999998</v>
      </c>
      <c r="E20" s="1776">
        <v>363.3</v>
      </c>
      <c r="F20" s="1776">
        <v>41</v>
      </c>
      <c r="G20" s="1779">
        <v>420515412.82999998</v>
      </c>
      <c r="H20" s="1776">
        <v>359.9</v>
      </c>
      <c r="I20" s="1773">
        <v>40.700000000000003</v>
      </c>
    </row>
    <row r="21" spans="1:9">
      <c r="A21" s="1763" t="s">
        <v>126</v>
      </c>
      <c r="B21" s="1767" t="s">
        <v>127</v>
      </c>
      <c r="C21" s="1770">
        <v>1357910</v>
      </c>
      <c r="D21" s="1779">
        <v>308425557.94</v>
      </c>
      <c r="E21" s="1776">
        <v>227.13</v>
      </c>
      <c r="F21" s="1776">
        <v>29.3</v>
      </c>
      <c r="G21" s="1779">
        <v>276731557.94</v>
      </c>
      <c r="H21" s="1776">
        <v>203.8</v>
      </c>
      <c r="I21" s="1773">
        <v>26.3</v>
      </c>
    </row>
    <row r="22" spans="1:9">
      <c r="A22" s="1763" t="s">
        <v>128</v>
      </c>
      <c r="B22" s="1767" t="s">
        <v>129</v>
      </c>
      <c r="C22" s="1770">
        <v>3487973</v>
      </c>
      <c r="D22" s="1779">
        <v>751096908.48000002</v>
      </c>
      <c r="E22" s="1776">
        <v>215.34</v>
      </c>
      <c r="F22" s="1776">
        <v>29.4</v>
      </c>
      <c r="G22" s="1779">
        <v>731096908.48000002</v>
      </c>
      <c r="H22" s="1776">
        <v>209.6</v>
      </c>
      <c r="I22" s="1773">
        <v>28.6</v>
      </c>
    </row>
    <row r="23" spans="1:9">
      <c r="A23" s="1764" t="s">
        <v>130</v>
      </c>
      <c r="B23" s="1768" t="s">
        <v>131</v>
      </c>
      <c r="C23" s="1771">
        <v>1631784</v>
      </c>
      <c r="D23" s="1780">
        <v>695533465.39999998</v>
      </c>
      <c r="E23" s="1777">
        <v>426.24</v>
      </c>
      <c r="F23" s="1777">
        <v>44.8</v>
      </c>
      <c r="G23" s="1780">
        <v>686533917.65999997</v>
      </c>
      <c r="H23" s="1777">
        <v>420.7</v>
      </c>
      <c r="I23" s="1774">
        <v>44.3</v>
      </c>
    </row>
    <row r="25" spans="1:9" ht="14.4">
      <c r="A25" s="304" t="s">
        <v>132</v>
      </c>
      <c r="B25" s="304" t="s">
        <v>1122</v>
      </c>
      <c r="C25" s="304"/>
      <c r="D25" s="304"/>
      <c r="E25" s="304"/>
      <c r="F25" s="304"/>
      <c r="G25" s="304"/>
      <c r="H25" s="304"/>
      <c r="I25" s="304"/>
    </row>
    <row r="26" spans="1:9" ht="14.4">
      <c r="A26" s="304"/>
      <c r="B26" s="304" t="s">
        <v>1123</v>
      </c>
      <c r="C26" s="304"/>
      <c r="D26" s="304"/>
      <c r="E26" s="304"/>
      <c r="F26" s="304"/>
      <c r="G26" s="304"/>
      <c r="H26" s="304"/>
      <c r="I26" s="304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B8F5E-8EED-408E-8DAC-45FB6C69D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063A5-B3B1-4F92-B4E0-AE5AF30801BF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2C44F5-2971-49C3-B548-A1B281E29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107</vt:i4>
      </vt:variant>
      <vt:variant>
        <vt:lpstr>Nazwane zakresy</vt:lpstr>
      </vt:variant>
      <vt:variant>
        <vt:i4>67</vt:i4>
      </vt:variant>
    </vt:vector>
  </HeadingPairs>
  <TitlesOfParts>
    <vt:vector size="174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'1'!Obszar_wydruku</vt:lpstr>
      <vt:lpstr>'11'!Obszar_wydruku</vt:lpstr>
      <vt:lpstr>'12'!Obszar_wydruku</vt:lpstr>
      <vt:lpstr>'15'!Obszar_wydruku</vt:lpstr>
      <vt:lpstr>'17'!Obszar_wydruku</vt:lpstr>
      <vt:lpstr>'17cd'!Obszar_wydruku</vt:lpstr>
      <vt:lpstr>'18cd'!Obszar_wydruku</vt:lpstr>
      <vt:lpstr>'19'!Obszar_wydruku</vt:lpstr>
      <vt:lpstr>'19cd'!Obszar_wydruku</vt:lpstr>
      <vt:lpstr>'1cd'!Obszar_wydruku</vt:lpstr>
      <vt:lpstr>'2'!Obszar_wydruku</vt:lpstr>
      <vt:lpstr>'20'!Obszar_wydruku</vt:lpstr>
      <vt:lpstr>'20cd'!Obszar_wydruku</vt:lpstr>
      <vt:lpstr>'22'!Obszar_wydruku</vt:lpstr>
      <vt:lpstr>'25'!Obszar_wydruku</vt:lpstr>
      <vt:lpstr>'27'!Obszar_wydruku</vt:lpstr>
      <vt:lpstr>'28'!Obszar_wydruku</vt:lpstr>
      <vt:lpstr>'38'!Obszar_wydruku</vt:lpstr>
      <vt:lpstr>'38cd'!Obszar_wydruku</vt:lpstr>
      <vt:lpstr>'4'!Obszar_wydruku</vt:lpstr>
      <vt:lpstr>'42'!Obszar_wydruku</vt:lpstr>
      <vt:lpstr>'43'!Obszar_wydruku</vt:lpstr>
      <vt:lpstr>'44'!Obszar_wydruku</vt:lpstr>
      <vt:lpstr>'45'!Obszar_wydruku</vt:lpstr>
      <vt:lpstr>'49'!Obszar_wydruku</vt:lpstr>
      <vt:lpstr>'52'!Obszar_wydruku</vt:lpstr>
      <vt:lpstr>'55'!Obszar_wydruku</vt:lpstr>
      <vt:lpstr>'59'!Obszar_wydruku</vt:lpstr>
      <vt:lpstr>'6'!Obszar_wydruku</vt:lpstr>
      <vt:lpstr>'62'!Obszar_wydruku</vt:lpstr>
      <vt:lpstr>'73'!Obszar_wydruku</vt:lpstr>
      <vt:lpstr>'75'!Obszar_wydruku</vt:lpstr>
      <vt:lpstr>'75cd'!Obszar_wydruku</vt:lpstr>
      <vt:lpstr>'78'!Obszar_wydruku</vt:lpstr>
      <vt:lpstr>'82'!Obszar_wydruku</vt:lpstr>
      <vt:lpstr>'86'!Obszar_wydruku</vt:lpstr>
      <vt:lpstr>'9'!Obszar_wydruku</vt:lpstr>
      <vt:lpstr>'92'!Obszar_wydruku</vt:lpstr>
      <vt:lpstr>'93'!Obszar_wydruku</vt:lpstr>
      <vt:lpstr>'95'!Obszar_wydruku</vt:lpstr>
      <vt:lpstr>'96'!Obszar_wydruku</vt:lpstr>
      <vt:lpstr>'17cd'!Tytuły_wydruku</vt:lpstr>
      <vt:lpstr>'18cd'!Tytuły_wydruku</vt:lpstr>
      <vt:lpstr>'19cd'!Tytuły_wydruku</vt:lpstr>
      <vt:lpstr>'1cd'!Tytuły_wydruku</vt:lpstr>
      <vt:lpstr>'20cd'!Tytuły_wydruku</vt:lpstr>
      <vt:lpstr>'34'!Tytuły_wydruku</vt:lpstr>
      <vt:lpstr>'35'!Tytuły_wydruku</vt:lpstr>
      <vt:lpstr>'38cd'!Tytuły_wydruku</vt:lpstr>
      <vt:lpstr>'42'!Tytuły_wydruku</vt:lpstr>
      <vt:lpstr>'43'!Tytuły_wydruku</vt:lpstr>
      <vt:lpstr>'44'!Tytuły_wydruku</vt:lpstr>
      <vt:lpstr>'52'!Tytuły_wydruku</vt:lpstr>
      <vt:lpstr>'54'!Tytuły_wydruku</vt:lpstr>
      <vt:lpstr>'55cd'!Tytuły_wydruku</vt:lpstr>
      <vt:lpstr>'59'!Tytuły_wydruku</vt:lpstr>
      <vt:lpstr>'60'!Tytuły_wydruku</vt:lpstr>
      <vt:lpstr>'61'!Tytuły_wydruku</vt:lpstr>
      <vt:lpstr>'70'!Tytuły_wydruku</vt:lpstr>
      <vt:lpstr>'71'!Tytuły_wydruku</vt:lpstr>
      <vt:lpstr>'72'!Tytuły_wydruku</vt:lpstr>
      <vt:lpstr>'73'!Tytuły_wydruku</vt:lpstr>
      <vt:lpstr>'75cd'!Tytuły_wydruku</vt:lpstr>
      <vt:lpstr>'89'!Tytuły_wydruku</vt:lpstr>
      <vt:lpstr>'92cd'!Tytuły_wydruku</vt:lpstr>
      <vt:lpstr>'93cd'!Tytuły_wydruku</vt:lpstr>
      <vt:lpstr>'94'!Tytuły_wydruku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Fitas Katarzyna</cp:lastModifiedBy>
  <cp:lastPrinted>2025-05-12T08:07:57Z</cp:lastPrinted>
  <dcterms:created xsi:type="dcterms:W3CDTF">2024-04-02T08:30:56Z</dcterms:created>
  <dcterms:modified xsi:type="dcterms:W3CDTF">2025-05-13T09:19:16Z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UxC4dwLulzfINJ8nQH+xvX5LNGipWa4BRSZhPgxsCvlciEjEfnKkFAE4l+wpcy8NcyLk+uWL09dFooEN2o5/Cw==</vt:lpwstr>
  </property>
  <property fmtid="{D5CDD505-2E9C-101B-9397-08002B2CF9AE}" pid="5" name="MFClassificationDate">
    <vt:lpwstr>2024-04-03T10:59:57.6227423+02:00</vt:lpwstr>
  </property>
  <property fmtid="{D5CDD505-2E9C-101B-9397-08002B2CF9AE}" pid="6" name="MFClassifiedBySID">
    <vt:lpwstr>UxC4dwLulzfINJ8nQH+xvX5LNGipWa4BRSZhPgxsCvm42mrIC/DSDv0ggS+FjUN/2v1BBotkLlY5aAiEhoi6uefL2y8gUfVIOaQ2SpdSLCHIks+LhUNcD2owJyoQbgW4</vt:lpwstr>
  </property>
  <property fmtid="{D5CDD505-2E9C-101B-9397-08002B2CF9AE}" pid="7" name="MFGRNItemId">
    <vt:lpwstr>GRN-5f5bc1e7-e561-4fff-9055-5a8861f5bd36</vt:lpwstr>
  </property>
  <property fmtid="{D5CDD505-2E9C-101B-9397-08002B2CF9AE}" pid="8" name="MFHash">
    <vt:lpwstr>zPjJck2AYESePzB+wrLze5Uo093zhlyI30h1WH2P4rU=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