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\Departamenty\DFS\DFS WSZYSCY\Dane publiczne\Komunikacja 31.01\"/>
    </mc:Choice>
  </mc:AlternateContent>
  <xr:revisionPtr revIDLastSave="0" documentId="13_ncr:1_{805E6E06-8DE0-4ABF-8822-6964F1FC3895}" xr6:coauthVersionLast="47" xr6:coauthVersionMax="47" xr10:uidLastSave="{00000000-0000-0000-0000-000000000000}"/>
  <bookViews>
    <workbookView xWindow="-120" yWindow="-120" windowWidth="29040" windowHeight="15840" xr2:uid="{65DE118D-7CF4-4CD3-9B35-9088A8D48CD6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I21" i="2" l="1"/>
  <c r="Q21" i="2"/>
  <c r="J21" i="2"/>
  <c r="K21" i="2"/>
  <c r="L21" i="2"/>
  <c r="M21" i="2"/>
  <c r="N21" i="2"/>
  <c r="O21" i="2"/>
  <c r="P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<sst xmlns="http://schemas.openxmlformats.org/spreadsheetml/2006/main" count="71" uniqueCount="53">
  <si>
    <t>Nazwa podmiotu</t>
  </si>
  <si>
    <t>2022 rok</t>
  </si>
  <si>
    <t>2023 rok</t>
  </si>
  <si>
    <t>2024 rok</t>
  </si>
  <si>
    <t>2025 rok</t>
  </si>
  <si>
    <t>Lp.</t>
  </si>
  <si>
    <t>Stowarzyszenie Nowa Kultura w Jarosławiu</t>
  </si>
  <si>
    <t>Fundacja Dies Mei</t>
  </si>
  <si>
    <t>Instytut Rozwoju Sportu i Edukacji</t>
  </si>
  <si>
    <t>Polskie Stowarzyszenie Pedagogów i Psychologów Macierz</t>
  </si>
  <si>
    <t>Fundacja Instytut Praworządności</t>
  </si>
  <si>
    <t>Fundacja Rozwoju Patria</t>
  </si>
  <si>
    <t>Stowarzyszenie Trampolina dla Polski Oddział w Zduńskiej Woli</t>
  </si>
  <si>
    <t>Stowarzyszenie Patria Et Lex</t>
  </si>
  <si>
    <t>Fundacja Wspierania Praworządności Zdążyć z Pomocą</t>
  </si>
  <si>
    <t xml:space="preserve">Fundacja Compassio </t>
  </si>
  <si>
    <t>Stowarzyszenie Pomocy Osobom Pokrzywdzonym Nadzieja</t>
  </si>
  <si>
    <t>Fundacja Centrum Pomocy Pokrzywdzonym</t>
  </si>
  <si>
    <t>Warmińsko-mazurskie Stowarzyszenie Pomocy Pokrzywdzonym i Pomocy Prawnej "Sapere Aude"</t>
  </si>
  <si>
    <t>Diecezjalna Fundacja Ochrony Życia</t>
  </si>
  <si>
    <t>kwota wypłacona</t>
  </si>
  <si>
    <t>Klaster Innowacji Społecznych (Fundacja Instytut Pracy i Edukacji)</t>
  </si>
  <si>
    <t>DFS-VI.7211.83.2021</t>
  </si>
  <si>
    <t>DFS-VI.7211.73.2021</t>
  </si>
  <si>
    <t>DFS-VI.7211.65.2021</t>
  </si>
  <si>
    <t>DFS-VI.7211.67.2021</t>
  </si>
  <si>
    <t>DFS-VI.7211.3.2022</t>
  </si>
  <si>
    <t>DFS-VI.7211.48.2021</t>
  </si>
  <si>
    <t>DFS-VI.7211.59.2021</t>
  </si>
  <si>
    <t>DFS-VI.7211.64.2021</t>
  </si>
  <si>
    <t>DFS-VI.7211.110.2021</t>
  </si>
  <si>
    <t>DFS-VI.7211.136.2021</t>
  </si>
  <si>
    <t>DFS-VI.7211.101.2021</t>
  </si>
  <si>
    <t>DFS-VI.7211.148.2021</t>
  </si>
  <si>
    <t>DFS-VI.7211.134.2021</t>
  </si>
  <si>
    <t>DFS-VI.7211.135.2021</t>
  </si>
  <si>
    <t>DFS-VI.7211.118.2021</t>
  </si>
  <si>
    <t>DFS-VI.7211.153.2021</t>
  </si>
  <si>
    <t>DFS-VI.7211.154.2021</t>
  </si>
  <si>
    <t>Nr umowy</t>
  </si>
  <si>
    <t>Okres obowiązywania umowy</t>
  </si>
  <si>
    <t>2022-2025</t>
  </si>
  <si>
    <t>Łączna kwota przyznanej dotacji (1)</t>
  </si>
  <si>
    <t>I transza 2024</t>
  </si>
  <si>
    <t>II transza 2024</t>
  </si>
  <si>
    <t>III transza 2024</t>
  </si>
  <si>
    <t>IV transza 2024</t>
  </si>
  <si>
    <t>I transza 2025</t>
  </si>
  <si>
    <t>II transza 2025</t>
  </si>
  <si>
    <t>III transza 2025</t>
  </si>
  <si>
    <t>IV transza 2025</t>
  </si>
  <si>
    <t xml:space="preserve">kwota do wypłaty </t>
  </si>
  <si>
    <t>Wykaz podmiotów, którym wstrzymano wypłatę I transzy środków na 2024 r. - dotacje przyznane na udzielanie pomocy pokrzywdzonym przestępstwem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</si>
</sst>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0" fillId="0" borderId="0" xfId="0" applyNumberFormat="1"/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44" fontId="1" fillId="0" borderId="0" xfId="0" applyNumberFormat="1" applyFont="1"/>
    <xf numFmtId="0" fontId="2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AEC8-FB73-4EC0-A266-6EF28F0B1FC9}">
  <dimension ref="A1:X24"/>
  <sheetViews>
    <sheetView tabSelected="1" workbookViewId="0">
      <selection activeCell="D14" sqref="D14"/>
    </sheetView>
  </sheetViews>
  <sheetFormatPr defaultRowHeight="15" x14ac:dyDescent="0.25"/>
  <cols>
    <col min="2" max="2" width="46.85546875" customWidth="1"/>
    <col min="3" max="3" width="19" bestFit="1" customWidth="1"/>
    <col min="4" max="4" width="26.5703125" bestFit="1" customWidth="1"/>
    <col min="5" max="5" width="31.140625" hidden="1" customWidth="1"/>
    <col min="6" max="7" width="16.28515625" hidden="1" customWidth="1"/>
    <col min="8" max="18" width="16.28515625" customWidth="1"/>
    <col min="24" max="24" width="14.85546875" bestFit="1" customWidth="1"/>
  </cols>
  <sheetData>
    <row r="1" spans="1:24" ht="45" customHeight="1" x14ac:dyDescent="0.25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X1" s="3"/>
    </row>
    <row r="2" spans="1:24" ht="20.100000000000001" customHeight="1" x14ac:dyDescent="0.25">
      <c r="A2" s="18" t="s">
        <v>5</v>
      </c>
      <c r="B2" s="14" t="s">
        <v>0</v>
      </c>
      <c r="C2" s="14" t="s">
        <v>39</v>
      </c>
      <c r="D2" s="14" t="s">
        <v>40</v>
      </c>
      <c r="E2" s="14" t="s">
        <v>42</v>
      </c>
      <c r="F2" s="16" t="s">
        <v>20</v>
      </c>
      <c r="G2" s="17"/>
      <c r="H2" s="20" t="s">
        <v>51</v>
      </c>
      <c r="I2" s="20"/>
      <c r="J2" s="20"/>
      <c r="K2" s="20"/>
      <c r="L2" s="20"/>
      <c r="M2" s="20"/>
      <c r="N2" s="20"/>
      <c r="O2" s="20"/>
      <c r="P2" s="20"/>
      <c r="Q2" s="20"/>
      <c r="X2" s="3"/>
    </row>
    <row r="3" spans="1:24" s="1" customFormat="1" ht="20.100000000000001" customHeight="1" x14ac:dyDescent="0.25">
      <c r="A3" s="19"/>
      <c r="B3" s="15"/>
      <c r="C3" s="15"/>
      <c r="D3" s="15"/>
      <c r="E3" s="15"/>
      <c r="F3" s="4" t="s">
        <v>1</v>
      </c>
      <c r="G3" s="2" t="s">
        <v>2</v>
      </c>
      <c r="H3" s="2" t="s">
        <v>3</v>
      </c>
      <c r="I3" s="2" t="s">
        <v>43</v>
      </c>
      <c r="J3" s="2" t="s">
        <v>44</v>
      </c>
      <c r="K3" s="2" t="s">
        <v>45</v>
      </c>
      <c r="L3" s="2" t="s">
        <v>46</v>
      </c>
      <c r="M3" s="2" t="s">
        <v>4</v>
      </c>
      <c r="N3" s="2" t="s">
        <v>47</v>
      </c>
      <c r="O3" s="2" t="s">
        <v>48</v>
      </c>
      <c r="P3" s="2" t="s">
        <v>49</v>
      </c>
      <c r="Q3" s="2" t="s">
        <v>50</v>
      </c>
      <c r="X3" s="10"/>
    </row>
    <row r="4" spans="1:24" ht="30" customHeight="1" x14ac:dyDescent="0.25">
      <c r="A4" s="5">
        <v>1</v>
      </c>
      <c r="B4" s="8" t="s">
        <v>6</v>
      </c>
      <c r="C4" s="8" t="s">
        <v>22</v>
      </c>
      <c r="D4" s="8" t="s">
        <v>41</v>
      </c>
      <c r="E4" s="11">
        <f t="shared" ref="E4:E20" si="0">SUM(F4:H4,M4)</f>
        <v>4123470.3899999997</v>
      </c>
      <c r="F4" s="7">
        <v>956693.92</v>
      </c>
      <c r="G4" s="7">
        <v>1004528.62</v>
      </c>
      <c r="H4" s="7">
        <v>1054755.05</v>
      </c>
      <c r="I4" s="7">
        <v>263688.76</v>
      </c>
      <c r="J4" s="7">
        <v>263688.76</v>
      </c>
      <c r="K4" s="7">
        <v>263688.76</v>
      </c>
      <c r="L4" s="7">
        <v>263688.77</v>
      </c>
      <c r="M4" s="7">
        <v>1107492.8</v>
      </c>
      <c r="N4" s="11">
        <v>276873.2</v>
      </c>
      <c r="O4" s="7">
        <v>276873.2</v>
      </c>
      <c r="P4" s="7">
        <v>276873.2</v>
      </c>
      <c r="Q4" s="7">
        <v>276873.2</v>
      </c>
    </row>
    <row r="5" spans="1:24" ht="30" customHeight="1" x14ac:dyDescent="0.25">
      <c r="A5" s="5">
        <v>2</v>
      </c>
      <c r="B5" s="8" t="s">
        <v>13</v>
      </c>
      <c r="C5" s="8" t="s">
        <v>23</v>
      </c>
      <c r="D5" s="8" t="s">
        <v>41</v>
      </c>
      <c r="E5" s="11">
        <f t="shared" si="0"/>
        <v>8372415.75</v>
      </c>
      <c r="F5" s="7">
        <v>1942499.52</v>
      </c>
      <c r="G5" s="7">
        <v>2039624.5</v>
      </c>
      <c r="H5" s="7">
        <v>2141605.73</v>
      </c>
      <c r="I5" s="7">
        <v>535401.43000000005</v>
      </c>
      <c r="J5" s="7">
        <v>535401.43000000005</v>
      </c>
      <c r="K5" s="7">
        <v>535401.43000000005</v>
      </c>
      <c r="L5" s="7">
        <v>535401.43999999994</v>
      </c>
      <c r="M5" s="7">
        <v>2248686</v>
      </c>
      <c r="N5" s="11">
        <v>562171.5</v>
      </c>
      <c r="O5" s="7">
        <v>562171.5</v>
      </c>
      <c r="P5" s="7">
        <v>562171.5</v>
      </c>
      <c r="Q5" s="7">
        <v>562171.5</v>
      </c>
    </row>
    <row r="6" spans="1:24" ht="30" customHeight="1" x14ac:dyDescent="0.25">
      <c r="A6" s="5">
        <v>3</v>
      </c>
      <c r="B6" s="8" t="s">
        <v>17</v>
      </c>
      <c r="C6" s="8" t="s">
        <v>24</v>
      </c>
      <c r="D6" s="8" t="s">
        <v>41</v>
      </c>
      <c r="E6" s="11">
        <f t="shared" si="0"/>
        <v>4998352</v>
      </c>
      <c r="F6" s="7">
        <v>1160600</v>
      </c>
      <c r="G6" s="7">
        <v>1212611</v>
      </c>
      <c r="H6" s="7">
        <v>1284956</v>
      </c>
      <c r="I6" s="7">
        <v>321239</v>
      </c>
      <c r="J6" s="7">
        <v>321239</v>
      </c>
      <c r="K6" s="7">
        <v>321239</v>
      </c>
      <c r="L6" s="7">
        <v>321239</v>
      </c>
      <c r="M6" s="7">
        <v>1340185</v>
      </c>
      <c r="N6" s="11">
        <v>335046.25</v>
      </c>
      <c r="O6" s="7">
        <v>335046.25</v>
      </c>
      <c r="P6" s="7">
        <v>335046.25</v>
      </c>
      <c r="Q6" s="7">
        <v>335046.25</v>
      </c>
    </row>
    <row r="7" spans="1:24" ht="30" customHeight="1" x14ac:dyDescent="0.25">
      <c r="A7" s="5">
        <v>4</v>
      </c>
      <c r="B7" s="8" t="s">
        <v>7</v>
      </c>
      <c r="C7" s="8" t="s">
        <v>25</v>
      </c>
      <c r="D7" s="8" t="s">
        <v>41</v>
      </c>
      <c r="E7" s="11">
        <f t="shared" si="0"/>
        <v>4519560</v>
      </c>
      <c r="F7" s="7">
        <v>1050640</v>
      </c>
      <c r="G7" s="7">
        <v>1103640</v>
      </c>
      <c r="H7" s="7">
        <v>1147640</v>
      </c>
      <c r="I7" s="7">
        <v>286910</v>
      </c>
      <c r="J7" s="7">
        <v>286910</v>
      </c>
      <c r="K7" s="7">
        <v>286910</v>
      </c>
      <c r="L7" s="7">
        <v>286910</v>
      </c>
      <c r="M7" s="7">
        <v>1217640</v>
      </c>
      <c r="N7" s="11">
        <v>304410</v>
      </c>
      <c r="O7" s="7">
        <v>304410</v>
      </c>
      <c r="P7" s="7">
        <v>304410</v>
      </c>
      <c r="Q7" s="7">
        <v>304410</v>
      </c>
    </row>
    <row r="8" spans="1:24" ht="30" customHeight="1" x14ac:dyDescent="0.25">
      <c r="A8" s="5">
        <v>5</v>
      </c>
      <c r="B8" s="8" t="s">
        <v>18</v>
      </c>
      <c r="C8" s="8" t="s">
        <v>26</v>
      </c>
      <c r="D8" s="8" t="s">
        <v>41</v>
      </c>
      <c r="E8" s="11">
        <f t="shared" si="0"/>
        <v>6373200</v>
      </c>
      <c r="F8" s="7">
        <v>1473300</v>
      </c>
      <c r="G8" s="7">
        <v>1559300</v>
      </c>
      <c r="H8" s="7">
        <v>1628600</v>
      </c>
      <c r="I8" s="7">
        <v>407150</v>
      </c>
      <c r="J8" s="7">
        <v>407150</v>
      </c>
      <c r="K8" s="7">
        <v>407150</v>
      </c>
      <c r="L8" s="7">
        <v>407150</v>
      </c>
      <c r="M8" s="7">
        <v>1712000</v>
      </c>
      <c r="N8" s="11">
        <v>428000</v>
      </c>
      <c r="O8" s="7">
        <v>428000</v>
      </c>
      <c r="P8" s="7">
        <v>428000</v>
      </c>
      <c r="Q8" s="7">
        <v>428000</v>
      </c>
    </row>
    <row r="9" spans="1:24" ht="30" customHeight="1" x14ac:dyDescent="0.25">
      <c r="A9" s="5">
        <v>6</v>
      </c>
      <c r="B9" s="8" t="s">
        <v>12</v>
      </c>
      <c r="C9" s="8" t="s">
        <v>27</v>
      </c>
      <c r="D9" s="8" t="s">
        <v>41</v>
      </c>
      <c r="E9" s="11">
        <f t="shared" si="0"/>
        <v>4093032.49</v>
      </c>
      <c r="F9" s="7">
        <v>949659.71</v>
      </c>
      <c r="G9" s="7">
        <v>997114.31</v>
      </c>
      <c r="H9" s="7">
        <v>1047060.37</v>
      </c>
      <c r="I9" s="7">
        <v>261765.09</v>
      </c>
      <c r="J9" s="7">
        <v>261765.09</v>
      </c>
      <c r="K9" s="7">
        <v>261765.09</v>
      </c>
      <c r="L9" s="7">
        <v>261765.1</v>
      </c>
      <c r="M9" s="7">
        <v>1099198.1000000001</v>
      </c>
      <c r="N9" s="11">
        <v>274799.53000000003</v>
      </c>
      <c r="O9" s="7">
        <v>274799.53000000003</v>
      </c>
      <c r="P9" s="7">
        <v>274799.53000000003</v>
      </c>
      <c r="Q9" s="7">
        <v>274799.51</v>
      </c>
    </row>
    <row r="10" spans="1:24" ht="30" customHeight="1" x14ac:dyDescent="0.25">
      <c r="A10" s="5">
        <v>7</v>
      </c>
      <c r="B10" s="8" t="s">
        <v>9</v>
      </c>
      <c r="C10" s="8" t="s">
        <v>28</v>
      </c>
      <c r="D10" s="8" t="s">
        <v>41</v>
      </c>
      <c r="E10" s="11">
        <f t="shared" si="0"/>
        <v>5254425</v>
      </c>
      <c r="F10" s="7">
        <v>1219062.5</v>
      </c>
      <c r="G10" s="7">
        <v>1280000</v>
      </c>
      <c r="H10" s="7">
        <v>1344125</v>
      </c>
      <c r="I10" s="7">
        <v>336031.25</v>
      </c>
      <c r="J10" s="7">
        <v>336031.25</v>
      </c>
      <c r="K10" s="7">
        <v>336031.25</v>
      </c>
      <c r="L10" s="7">
        <v>336031.25</v>
      </c>
      <c r="M10" s="7">
        <v>1411237.5</v>
      </c>
      <c r="N10" s="11">
        <v>352809.38</v>
      </c>
      <c r="O10" s="7">
        <v>352809.38</v>
      </c>
      <c r="P10" s="7">
        <v>352809.38</v>
      </c>
      <c r="Q10" s="7">
        <v>352809.36</v>
      </c>
    </row>
    <row r="11" spans="1:24" ht="30" customHeight="1" x14ac:dyDescent="0.25">
      <c r="A11" s="5">
        <v>8</v>
      </c>
      <c r="B11" s="8" t="s">
        <v>16</v>
      </c>
      <c r="C11" s="8" t="s">
        <v>29</v>
      </c>
      <c r="D11" s="8" t="s">
        <v>41</v>
      </c>
      <c r="E11" s="11">
        <f t="shared" si="0"/>
        <v>4831528.45</v>
      </c>
      <c r="F11" s="7">
        <v>1111227.3999999999</v>
      </c>
      <c r="G11" s="7">
        <v>1174426.3999999999</v>
      </c>
      <c r="H11" s="7">
        <v>1237955.3500000001</v>
      </c>
      <c r="I11" s="7">
        <v>309488.84000000003</v>
      </c>
      <c r="J11" s="7">
        <v>309488.84000000003</v>
      </c>
      <c r="K11" s="7">
        <v>309488.84000000003</v>
      </c>
      <c r="L11" s="7">
        <v>309488.83</v>
      </c>
      <c r="M11" s="7">
        <v>1307919.3</v>
      </c>
      <c r="N11" s="11">
        <v>326979.83</v>
      </c>
      <c r="O11" s="7">
        <v>326979.83</v>
      </c>
      <c r="P11" s="7">
        <v>326979.83</v>
      </c>
      <c r="Q11" s="7">
        <v>326979.81</v>
      </c>
    </row>
    <row r="12" spans="1:24" ht="30" customHeight="1" x14ac:dyDescent="0.25">
      <c r="A12" s="5">
        <v>9</v>
      </c>
      <c r="B12" s="8" t="s">
        <v>19</v>
      </c>
      <c r="C12" s="8" t="s">
        <v>30</v>
      </c>
      <c r="D12" s="8" t="s">
        <v>41</v>
      </c>
      <c r="E12" s="11">
        <f t="shared" si="0"/>
        <v>6540727.0800000001</v>
      </c>
      <c r="F12" s="7">
        <v>1517526.31</v>
      </c>
      <c r="G12" s="7">
        <v>1593402.62</v>
      </c>
      <c r="H12" s="7">
        <v>1673072.76</v>
      </c>
      <c r="I12" s="7">
        <v>418268.19</v>
      </c>
      <c r="J12" s="7">
        <v>418268.19</v>
      </c>
      <c r="K12" s="7">
        <v>418268.19</v>
      </c>
      <c r="L12" s="7">
        <v>418268.19</v>
      </c>
      <c r="M12" s="7">
        <v>1756725.39</v>
      </c>
      <c r="N12" s="11">
        <v>439181.34</v>
      </c>
      <c r="O12" s="7">
        <v>439181.34</v>
      </c>
      <c r="P12" s="7">
        <v>439181.34</v>
      </c>
      <c r="Q12" s="7">
        <v>439181.37</v>
      </c>
    </row>
    <row r="13" spans="1:24" ht="30" customHeight="1" x14ac:dyDescent="0.25">
      <c r="A13" s="5">
        <v>10</v>
      </c>
      <c r="B13" s="8" t="s">
        <v>7</v>
      </c>
      <c r="C13" s="8" t="s">
        <v>31</v>
      </c>
      <c r="D13" s="8" t="s">
        <v>41</v>
      </c>
      <c r="E13" s="11">
        <f t="shared" si="0"/>
        <v>5353360</v>
      </c>
      <c r="F13" s="7">
        <v>1241840</v>
      </c>
      <c r="G13" s="7">
        <v>1305840</v>
      </c>
      <c r="H13" s="7">
        <v>1367840</v>
      </c>
      <c r="I13" s="7">
        <v>341960</v>
      </c>
      <c r="J13" s="7">
        <v>341960</v>
      </c>
      <c r="K13" s="7">
        <v>341960</v>
      </c>
      <c r="L13" s="7">
        <v>341960</v>
      </c>
      <c r="M13" s="7">
        <v>1437840</v>
      </c>
      <c r="N13" s="11">
        <v>359460</v>
      </c>
      <c r="O13" s="7">
        <v>359460</v>
      </c>
      <c r="P13" s="7">
        <v>359460</v>
      </c>
      <c r="Q13" s="7">
        <v>359460</v>
      </c>
    </row>
    <row r="14" spans="1:24" ht="30" customHeight="1" x14ac:dyDescent="0.25">
      <c r="A14" s="5">
        <v>11</v>
      </c>
      <c r="B14" s="8" t="s">
        <v>8</v>
      </c>
      <c r="C14" s="8" t="s">
        <v>32</v>
      </c>
      <c r="D14" s="8" t="s">
        <v>41</v>
      </c>
      <c r="E14" s="11">
        <f t="shared" si="0"/>
        <v>5903873.3300000001</v>
      </c>
      <c r="F14" s="7">
        <v>1372000</v>
      </c>
      <c r="G14" s="9">
        <v>1440600</v>
      </c>
      <c r="H14" s="9">
        <v>1509360</v>
      </c>
      <c r="I14" s="7">
        <v>377340</v>
      </c>
      <c r="J14" s="7">
        <v>377340</v>
      </c>
      <c r="K14" s="7">
        <v>377340</v>
      </c>
      <c r="L14" s="7">
        <v>377340</v>
      </c>
      <c r="M14" s="9">
        <v>1581913.33</v>
      </c>
      <c r="N14" s="11">
        <v>395478.33</v>
      </c>
      <c r="O14" s="7">
        <v>395478.33</v>
      </c>
      <c r="P14" s="7">
        <v>395478.33</v>
      </c>
      <c r="Q14" s="7">
        <v>395478.34</v>
      </c>
    </row>
    <row r="15" spans="1:24" ht="30" customHeight="1" x14ac:dyDescent="0.25">
      <c r="A15" s="5">
        <v>12</v>
      </c>
      <c r="B15" s="8" t="s">
        <v>10</v>
      </c>
      <c r="C15" s="8" t="s">
        <v>33</v>
      </c>
      <c r="D15" s="8" t="s">
        <v>41</v>
      </c>
      <c r="E15" s="11">
        <f t="shared" si="0"/>
        <v>5855240</v>
      </c>
      <c r="F15" s="7">
        <v>1367360</v>
      </c>
      <c r="G15" s="7">
        <v>1435660</v>
      </c>
      <c r="H15" s="7">
        <v>1496760</v>
      </c>
      <c r="I15" s="7">
        <v>374190</v>
      </c>
      <c r="J15" s="7">
        <v>374190</v>
      </c>
      <c r="K15" s="7">
        <v>374190</v>
      </c>
      <c r="L15" s="7">
        <v>374190</v>
      </c>
      <c r="M15" s="7">
        <v>1555460</v>
      </c>
      <c r="N15" s="11">
        <v>388865</v>
      </c>
      <c r="O15" s="7">
        <v>388865</v>
      </c>
      <c r="P15" s="7">
        <v>388865</v>
      </c>
      <c r="Q15" s="7">
        <v>388865</v>
      </c>
    </row>
    <row r="16" spans="1:24" ht="30" customHeight="1" x14ac:dyDescent="0.25">
      <c r="A16" s="5">
        <v>13</v>
      </c>
      <c r="B16" s="8" t="s">
        <v>14</v>
      </c>
      <c r="C16" s="8" t="s">
        <v>34</v>
      </c>
      <c r="D16" s="8" t="s">
        <v>41</v>
      </c>
      <c r="E16" s="11">
        <f t="shared" si="0"/>
        <v>8423645</v>
      </c>
      <c r="F16" s="7">
        <v>1953880</v>
      </c>
      <c r="G16" s="7">
        <v>2052025</v>
      </c>
      <c r="H16" s="7">
        <v>2154870</v>
      </c>
      <c r="I16" s="7">
        <v>538717.5</v>
      </c>
      <c r="J16" s="7">
        <v>538717.5</v>
      </c>
      <c r="K16" s="7">
        <v>538717.5</v>
      </c>
      <c r="L16" s="7">
        <v>538717.5</v>
      </c>
      <c r="M16" s="7">
        <v>2262870</v>
      </c>
      <c r="N16" s="11">
        <v>565717.5</v>
      </c>
      <c r="O16" s="7">
        <v>565717.5</v>
      </c>
      <c r="P16" s="7">
        <v>565717.5</v>
      </c>
      <c r="Q16" s="7">
        <v>565717.5</v>
      </c>
    </row>
    <row r="17" spans="1:17" ht="30" customHeight="1" x14ac:dyDescent="0.25">
      <c r="A17" s="5">
        <v>14</v>
      </c>
      <c r="B17" s="8" t="s">
        <v>11</v>
      </c>
      <c r="C17" s="8" t="s">
        <v>35</v>
      </c>
      <c r="D17" s="8" t="s">
        <v>41</v>
      </c>
      <c r="E17" s="11">
        <f t="shared" si="0"/>
        <v>11501688.219999999</v>
      </c>
      <c r="F17" s="7">
        <v>2668527.7599999998</v>
      </c>
      <c r="G17" s="7">
        <v>2801954.15</v>
      </c>
      <c r="H17" s="7">
        <v>2942051.86</v>
      </c>
      <c r="I17" s="7">
        <v>735512.96</v>
      </c>
      <c r="J17" s="7">
        <v>735512.96</v>
      </c>
      <c r="K17" s="7">
        <v>735512.97</v>
      </c>
      <c r="L17" s="7">
        <v>735512.97</v>
      </c>
      <c r="M17" s="7">
        <v>3089154.45</v>
      </c>
      <c r="N17" s="11">
        <v>772288.61</v>
      </c>
      <c r="O17" s="7">
        <v>772288.61</v>
      </c>
      <c r="P17" s="7">
        <v>772288.61</v>
      </c>
      <c r="Q17" s="7">
        <v>772288.62</v>
      </c>
    </row>
    <row r="18" spans="1:17" ht="30" customHeight="1" x14ac:dyDescent="0.25">
      <c r="A18" s="5">
        <v>15</v>
      </c>
      <c r="B18" s="6" t="s">
        <v>21</v>
      </c>
      <c r="C18" s="6" t="s">
        <v>36</v>
      </c>
      <c r="D18" s="8" t="s">
        <v>41</v>
      </c>
      <c r="E18" s="11">
        <f t="shared" si="0"/>
        <v>6037570</v>
      </c>
      <c r="F18" s="7">
        <v>1401200</v>
      </c>
      <c r="G18" s="7">
        <v>1470100</v>
      </c>
      <c r="H18" s="7">
        <v>1543720</v>
      </c>
      <c r="I18" s="7">
        <v>385930</v>
      </c>
      <c r="J18" s="7">
        <v>385930</v>
      </c>
      <c r="K18" s="7">
        <v>385930</v>
      </c>
      <c r="L18" s="7">
        <v>385930</v>
      </c>
      <c r="M18" s="7">
        <v>1622550</v>
      </c>
      <c r="N18" s="11">
        <v>405637.5</v>
      </c>
      <c r="O18" s="7">
        <v>405637.5</v>
      </c>
      <c r="P18" s="7">
        <v>405637.5</v>
      </c>
      <c r="Q18" s="7">
        <v>405637.5</v>
      </c>
    </row>
    <row r="19" spans="1:17" ht="30" customHeight="1" x14ac:dyDescent="0.25">
      <c r="A19" s="5">
        <v>16</v>
      </c>
      <c r="B19" s="6" t="s">
        <v>15</v>
      </c>
      <c r="C19" s="6" t="s">
        <v>37</v>
      </c>
      <c r="D19" s="8" t="s">
        <v>41</v>
      </c>
      <c r="E19" s="11">
        <f t="shared" si="0"/>
        <v>4867839.8499999996</v>
      </c>
      <c r="F19" s="7">
        <v>1056741.5900000001</v>
      </c>
      <c r="G19" s="7">
        <v>1422684.99</v>
      </c>
      <c r="H19" s="7">
        <v>1165079.6499999999</v>
      </c>
      <c r="I19" s="7">
        <v>291269.90999999997</v>
      </c>
      <c r="J19" s="7">
        <v>291269.90999999997</v>
      </c>
      <c r="K19" s="7">
        <v>291269.90999999997</v>
      </c>
      <c r="L19" s="7">
        <v>291269.92</v>
      </c>
      <c r="M19" s="7">
        <v>1223333.6200000001</v>
      </c>
      <c r="N19" s="11">
        <v>305833.40000000002</v>
      </c>
      <c r="O19" s="7">
        <v>305833.40000000002</v>
      </c>
      <c r="P19" s="7">
        <v>305833.40999999997</v>
      </c>
      <c r="Q19" s="7">
        <v>305833.40999999997</v>
      </c>
    </row>
    <row r="20" spans="1:17" ht="30" customHeight="1" x14ac:dyDescent="0.25">
      <c r="A20" s="5">
        <v>17</v>
      </c>
      <c r="B20" s="6" t="s">
        <v>15</v>
      </c>
      <c r="C20" s="6" t="s">
        <v>38</v>
      </c>
      <c r="D20" s="8" t="s">
        <v>41</v>
      </c>
      <c r="E20" s="11">
        <f t="shared" si="0"/>
        <v>7710964.0199999996</v>
      </c>
      <c r="F20" s="7">
        <v>1789034.89</v>
      </c>
      <c r="G20" s="7">
        <v>1878486.64</v>
      </c>
      <c r="H20" s="7">
        <v>1972410.97</v>
      </c>
      <c r="I20" s="7">
        <v>493102.74</v>
      </c>
      <c r="J20" s="7">
        <v>493102.74</v>
      </c>
      <c r="K20" s="7">
        <v>493102.74</v>
      </c>
      <c r="L20" s="7">
        <v>493102.75</v>
      </c>
      <c r="M20" s="7">
        <v>2071031.52</v>
      </c>
      <c r="N20" s="11">
        <v>517757.88</v>
      </c>
      <c r="O20" s="7">
        <v>517757.88</v>
      </c>
      <c r="P20" s="7">
        <v>517757.88</v>
      </c>
      <c r="Q20" s="7">
        <v>517757.88</v>
      </c>
    </row>
    <row r="21" spans="1:17" x14ac:dyDescent="0.25">
      <c r="H21" s="12">
        <f t="shared" ref="H21:Q21" si="1">SUM(H4:H20)</f>
        <v>26711862.739999995</v>
      </c>
      <c r="I21" s="3">
        <f t="shared" si="1"/>
        <v>6677965.6700000009</v>
      </c>
      <c r="J21" s="3">
        <f t="shared" si="1"/>
        <v>6677965.6700000009</v>
      </c>
      <c r="K21" s="3">
        <f t="shared" si="1"/>
        <v>6677965.6800000006</v>
      </c>
      <c r="L21" s="3">
        <f t="shared" si="1"/>
        <v>6677965.7199999997</v>
      </c>
      <c r="M21" s="12">
        <f t="shared" si="1"/>
        <v>28045237.010000002</v>
      </c>
      <c r="N21" s="3">
        <f t="shared" si="1"/>
        <v>7011309.25</v>
      </c>
      <c r="O21" s="3">
        <f t="shared" si="1"/>
        <v>7011309.25</v>
      </c>
      <c r="P21" s="3">
        <f t="shared" si="1"/>
        <v>7011309.2599999998</v>
      </c>
      <c r="Q21" s="3">
        <f t="shared" si="1"/>
        <v>7011309.25</v>
      </c>
    </row>
    <row r="23" spans="1:17" x14ac:dyDescent="0.25">
      <c r="H23" s="10"/>
    </row>
    <row r="24" spans="1:17" x14ac:dyDescent="0.25">
      <c r="H24" s="12"/>
    </row>
  </sheetData>
  <mergeCells count="8">
    <mergeCell ref="F2:G2"/>
    <mergeCell ref="H2:Q2"/>
    <mergeCell ref="A1:Q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2024-01-17T16:27:11Z</cp:lastPrinted>
  <dcterms:created xsi:type="dcterms:W3CDTF">2024-01-15T10:44:00Z</dcterms:created>
  <dcterms:modified xsi:type="dcterms:W3CDTF">2024-02-01T15:51:14Z</dcterms:modified>
</cp:coreProperties>
</file>