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FGZ\Zamowienia\Postępowania\2018\67_Usługi pocztowe\do publikacji\"/>
    </mc:Choice>
  </mc:AlternateContent>
  <bookViews>
    <workbookView xWindow="0" yWindow="0" windowWidth="28800" windowHeight="12435"/>
  </bookViews>
  <sheets>
    <sheet name="cennik" sheetId="1" r:id="rId1"/>
    <sheet name="bez kurierów i zwrotów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2" i="1" l="1"/>
  <c r="D169" i="3" l="1"/>
  <c r="E169" i="3" s="1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170" i="3" l="1"/>
  <c r="C188" i="1"/>
  <c r="C186" i="1"/>
  <c r="C185" i="1"/>
  <c r="C184" i="1"/>
  <c r="C183" i="1"/>
  <c r="C182" i="1"/>
  <c r="C181" i="1"/>
  <c r="C180" i="1"/>
  <c r="C179" i="1"/>
  <c r="C177" i="1"/>
  <c r="C176" i="1"/>
  <c r="C175" i="1"/>
  <c r="E189" i="1" l="1"/>
  <c r="E193" i="1" l="1"/>
</calcChain>
</file>

<file path=xl/sharedStrings.xml><?xml version="1.0" encoding="utf-8"?>
<sst xmlns="http://schemas.openxmlformats.org/spreadsheetml/2006/main" count="713" uniqueCount="347">
  <si>
    <t>WYKAZ PRZESYŁEK</t>
  </si>
  <si>
    <t>Lp.</t>
  </si>
  <si>
    <t>Rodzaj przesyłki</t>
  </si>
  <si>
    <t>przesyłki polecone ekonomiczne krajowe gabaryt „A” z potwierdzeniem odbioru do 350 g</t>
  </si>
  <si>
    <t>przesyłki polecone priorytetowe krajowe gabaryt „A” z potwierdzeniem odbioru do 350 g</t>
  </si>
  <si>
    <t xml:space="preserve">listy zwykłe priorytetowe krajowe gabaryt „A” od 350 - 1000g </t>
  </si>
  <si>
    <t xml:space="preserve">przesyłki polecone priorytetowe krajowe gabaryt „A” z potwierdzeniem odbioru 350 - 1000g </t>
  </si>
  <si>
    <t xml:space="preserve">przesyłki polecone priorytetowe krajowe gabaryt „A” z potwierdzeniem odbioru 1000 - 2000g </t>
  </si>
  <si>
    <t xml:space="preserve">przesyłki polecone priorytetowe krajowe gabaryt „B” do 350 g </t>
  </si>
  <si>
    <t xml:space="preserve">przesyłki polecone priorytetowe krajowe gabaryt „B” od 350 - 1000g </t>
  </si>
  <si>
    <t xml:space="preserve">przesyłki polecone priorytetowe krajowe gabaryt „B” od  1000 - 2000g </t>
  </si>
  <si>
    <t xml:space="preserve">przesyłki polecone priorytetowe krajowe gabaryt „B” z potwierdzeniem odbioru od 350 - 1000g </t>
  </si>
  <si>
    <t xml:space="preserve">przesyłki polecone priorytetowe krajowe gabaryt „B” z potwierdzeniem odbioru do 350g </t>
  </si>
  <si>
    <t xml:space="preserve">przesyłki polecone priorytetowe krajowe gabaryt „B” z potwierdzeniem odbioru od 1000 - 2000g </t>
  </si>
  <si>
    <t>1.</t>
  </si>
  <si>
    <t>2.</t>
  </si>
  <si>
    <t>3.</t>
  </si>
  <si>
    <t>4.</t>
  </si>
  <si>
    <t>5.</t>
  </si>
  <si>
    <t xml:space="preserve">paczki ekonomiczne krajowe gabaryt „A” od 2 – 5 kg </t>
  </si>
  <si>
    <t xml:space="preserve">paczki ekonomiczne krajowe gabaryt „A” z potwierdzeniem odbioru od 2 – 5 kg </t>
  </si>
  <si>
    <t xml:space="preserve">paczki ekonomiczne krajowe gabaryt „A” od 5-10 kg </t>
  </si>
  <si>
    <t xml:space="preserve">paczki priorytetowe krajowe gabaryt „A” od 2 – 5 kg </t>
  </si>
  <si>
    <t>6.</t>
  </si>
  <si>
    <t xml:space="preserve">paczki priorytetowe krajowe gabaryt „A” z potwierdzeniem odbioru od 2 – 5 kg </t>
  </si>
  <si>
    <t>7.</t>
  </si>
  <si>
    <t xml:space="preserve">paczki priorytetowe krajowe gabaryt „A” z potwierdzeniem odbioru od 5-10 kg </t>
  </si>
  <si>
    <t>8.</t>
  </si>
  <si>
    <t>9.</t>
  </si>
  <si>
    <t xml:space="preserve">paczki ekonomiczne krajowe gabaryt „A” do 1 kg </t>
  </si>
  <si>
    <t>10.</t>
  </si>
  <si>
    <t>11.</t>
  </si>
  <si>
    <t xml:space="preserve">paczki priorytetowe krajowe gabaryt „A” do 1 kg </t>
  </si>
  <si>
    <t>12.</t>
  </si>
  <si>
    <t>13.</t>
  </si>
  <si>
    <t xml:space="preserve">paczki priorytetowe krajowe gabaryt „A” z potwierdzeniem odbioru do 1 kg </t>
  </si>
  <si>
    <t>przesyłki polecone ekonomiczne krajowe gabaryt „A” do 350 g</t>
  </si>
  <si>
    <t xml:space="preserve">listy zwykłe priorytetowe krajowe gabaryt „A" od 1000 - 2000g </t>
  </si>
  <si>
    <t xml:space="preserve">listy zwykłe priorytetowe krajowe gabaryt „B" od 350 - 1000g </t>
  </si>
  <si>
    <t xml:space="preserve">listy zwykłe priorytetowe krajowe gabaryt „B" od 1000 - 2000g </t>
  </si>
  <si>
    <t xml:space="preserve">listy zwykłe priorytetowe krajowe gabaryt „B" do 350g </t>
  </si>
  <si>
    <t xml:space="preserve">listy zwykłe priorytetowe krajowe gabaryt „A” do 350g </t>
  </si>
  <si>
    <t>przesyłki polecone ekonomiczne krajowe gabaryt „B” z potwierdzeniem odbioru od 1000 - 2000g</t>
  </si>
  <si>
    <t>przesyłki polecone ekonomiczne krajowe gabaryt „B" od 350 - 1000g</t>
  </si>
  <si>
    <t>przesyłki polecone ekonomiczne krajowe gabaryt „B” z potwierdzeniem odbioru od 350 - 1000g</t>
  </si>
  <si>
    <t>przesyłki polecone ekonomiczne krajowe gabaryt „A” z potwierdzeniem odbioru od 350 - 1000g</t>
  </si>
  <si>
    <t>przesyłki polecone ekonomiczne krajowe gabaryt „A” od 350 - 1000g</t>
  </si>
  <si>
    <t>przesyłki polecone ekonomiczne krajowe gabaryt „A” z potwierdzeniem odbioru od 1000 - 2000g</t>
  </si>
  <si>
    <t>przesyłki polecone ekonomiczne krajowe gabaryt „B” do 350 g</t>
  </si>
  <si>
    <t xml:space="preserve">przesyłki polecone priorytetowe krajowe gabaryt „A” 1000 - 2000g </t>
  </si>
  <si>
    <t>przesyłki polecone priorytetowe krajowe gabaryt „A” do 350 g</t>
  </si>
  <si>
    <t>listy zwykłe ekonomiczne krajowe gabaryt „A” do 350g</t>
  </si>
  <si>
    <t xml:space="preserve">listy zwykłe ekonomiczne krajowe gabaryt „A” od 350 - 1000g </t>
  </si>
  <si>
    <t xml:space="preserve">listy zwykłe ekonomiczne krajowe gabaryt „A” od 1000 - 2000g </t>
  </si>
  <si>
    <t>listy zwykłe ekonomiczne krajowe gabaryt „B” do 350g</t>
  </si>
  <si>
    <t xml:space="preserve">listy zwykłe ekonomiczne krajowe gabaryt „B” od 350 - 1000g </t>
  </si>
  <si>
    <t>listy zwykłe ekonomiczne krajowe gabaryt „B” od 1000 - 2000g</t>
  </si>
  <si>
    <t>przesyłki polecone ekonomiczne krajowe gabaryt „B” z potwierdzeniem odbior do 350 g</t>
  </si>
  <si>
    <t>przesyłki polecone ekonomiczne krajowe gabaryt „B” od 1000 - 2000g</t>
  </si>
  <si>
    <t xml:space="preserve">przesyłki polecone priorytetowe krajowe gabaryt „A” 350 - 1000g </t>
  </si>
  <si>
    <t xml:space="preserve">listy zwykłe ekonomiczne zagraniczne strefa "B" do 50 g </t>
  </si>
  <si>
    <t xml:space="preserve">listy zwykłe ekonomiczne zagraniczne strefa "B" od 50 - 100 g </t>
  </si>
  <si>
    <t xml:space="preserve">listy zwykłe ekonomiczne zagraniczne strefa "B" od 100 - 350 g </t>
  </si>
  <si>
    <t xml:space="preserve">listy zwykłe ekonomiczne zagraniczne strefa "B" od 350 - 500 g </t>
  </si>
  <si>
    <t xml:space="preserve">listy zwykłe ekonomiczne zagraniczne strefa "B" od 500 - 1000g </t>
  </si>
  <si>
    <t xml:space="preserve">listy zwykłe ekonomiczne zagraniczne strefa "B" od 1000 - 2000 g </t>
  </si>
  <si>
    <t xml:space="preserve">listy zwykłe prioytetowe zagraniczne strefa "B" do 50 g </t>
  </si>
  <si>
    <t xml:space="preserve">listy zwykłe prioytetowe zagraniczne strefa "B" od 50 - 100 g </t>
  </si>
  <si>
    <t xml:space="preserve">listy zwykłe prioytetowe zagraniczne strefa "B" od 100 - 350 g </t>
  </si>
  <si>
    <t xml:space="preserve">listy zwykłe prioytetowe zagraniczne strefa "B" od 350 - 500 g </t>
  </si>
  <si>
    <t xml:space="preserve">listy zwykłe prioytetowe zagraniczne strefa "B" od 500 - 1000g </t>
  </si>
  <si>
    <t xml:space="preserve">listy zwykłe prioytetowe zagraniczne strefa "B" od 1000 - 2000 g </t>
  </si>
  <si>
    <t xml:space="preserve">listy zwykłe prioytetowe zagraniczne strefa "A" do 50 g </t>
  </si>
  <si>
    <t xml:space="preserve">listy zwykłe prioytetowe zagraniczne strefa "A" od 50 - 100 g </t>
  </si>
  <si>
    <t xml:space="preserve">listy zwykłe prioytetowe zagraniczne strefa "A" od 100 - 350 g </t>
  </si>
  <si>
    <t xml:space="preserve">listy zwykłe prioytetowe zagraniczne strefa "A" od 350 - 500 g </t>
  </si>
  <si>
    <t xml:space="preserve">listy zwykłe prioytetowe zagraniczne strefa "A" od 500 - 1000g </t>
  </si>
  <si>
    <t xml:space="preserve">listy zwykłe prioytetowe zagraniczne strefa "A" od 1000 - 2000 g </t>
  </si>
  <si>
    <t xml:space="preserve">listy zwykłe ekonomiczne zagraniczne strefa "A" od 1000 - 2000 g </t>
  </si>
  <si>
    <t xml:space="preserve">listy zwykłe ekonomiczne zagraniczne strefa "A" od 500 - 1000g </t>
  </si>
  <si>
    <t xml:space="preserve">listy zwykłe ekonomiczne zagraniczne strefa "A" od 350 - 500 g </t>
  </si>
  <si>
    <t xml:space="preserve">listy zwykłe ekonomiczne zagraniczne strefa "A" od 100 - 350 g </t>
  </si>
  <si>
    <t xml:space="preserve">listy zwykłe ekonomiczne zagraniczne strefa "A" od 50 - 100 g </t>
  </si>
  <si>
    <t xml:space="preserve">listy zwykłe ekonomiczne zagraniczne strefa "A" do 50 g </t>
  </si>
  <si>
    <t xml:space="preserve">listy zwykłe ekonomiczne zagraniczne strefa "C" do 50 g </t>
  </si>
  <si>
    <t xml:space="preserve">listy zwykłe ekonomiczne zagraniczne strefa "C" od 50 - 100 g </t>
  </si>
  <si>
    <t xml:space="preserve">listy zwykłe ekonomiczne zagraniczne strefa "C" od 100 - 350 g </t>
  </si>
  <si>
    <t xml:space="preserve">listy zwykłe ekonomiczne zagraniczne strefa "C" od 350 - 500 g </t>
  </si>
  <si>
    <t xml:space="preserve">listy zwykłe ekonomiczne zagraniczne strefa "C" od 500 - 1000g </t>
  </si>
  <si>
    <t xml:space="preserve">listy zwykłe ekonomiczne zagraniczne strefa "C" od 1000 - 2000 g </t>
  </si>
  <si>
    <t xml:space="preserve">listy zwykłe prioytetowe zagraniczne strefa "C" do 50 g </t>
  </si>
  <si>
    <t xml:space="preserve">listy zwykłe prioytetowe zagraniczne strefa "C" od 50 - 100 g </t>
  </si>
  <si>
    <t xml:space="preserve">listy zwykłe prioytetowe zagraniczne strefa "C" od 100 - 350 g </t>
  </si>
  <si>
    <t xml:space="preserve">listy zwykłe prioytetowe zagraniczne strefa "C" od 350 - 500 g </t>
  </si>
  <si>
    <t xml:space="preserve">listy zwykłe prioytetowe zagraniczne strefa "C" od 500 - 1000g </t>
  </si>
  <si>
    <t xml:space="preserve">listy zwykłe prioytetowe zagraniczne strefa "C" od 1000 - 2000 g </t>
  </si>
  <si>
    <t xml:space="preserve">listy zwykłe ekonomiczne zagraniczne strefa "D" do 50 g </t>
  </si>
  <si>
    <t xml:space="preserve">listy zwykłe ekonomiczne zagraniczne strefa "D" od 50 - 100 g </t>
  </si>
  <si>
    <t xml:space="preserve">listy zwykłe ekonomiczne zagraniczne strefa "D" od 100 - 350 g </t>
  </si>
  <si>
    <t xml:space="preserve">listy zwykłe ekonomiczne zagraniczne strefa "D" od 350 - 500 g </t>
  </si>
  <si>
    <t xml:space="preserve">listy zwykłe ekonomiczne zagraniczne strefa "D" od 500 - 1000g </t>
  </si>
  <si>
    <t xml:space="preserve">listy zwykłe ekonomiczne zagraniczne strefa "D" od 1000 - 2000 g </t>
  </si>
  <si>
    <t xml:space="preserve">listy zwykłe prioytetowe zagraniczne strefa "D" do 50 g </t>
  </si>
  <si>
    <t xml:space="preserve">listy zwykłe prioytetowe zagraniczne strefa "D" od 50 - 100 g </t>
  </si>
  <si>
    <t xml:space="preserve">listy zwykłe prioytetowe zagraniczne strefa "D" od 100 - 350 g </t>
  </si>
  <si>
    <t xml:space="preserve">listy zwykłe prioytetowe zagraniczne strefa "D" od 350 - 500 g </t>
  </si>
  <si>
    <t xml:space="preserve">listy zwykłe prioytetowe zagraniczne strefa "D" od 500 - 1000g </t>
  </si>
  <si>
    <t xml:space="preserve">listy zwykłe prioytetowe zagraniczne strefa "D" od 1000 - 2000 g 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</si>
  <si>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</si>
  <si>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</si>
  <si>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</si>
  <si>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</si>
  <si>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</si>
  <si>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</si>
  <si>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</si>
  <si>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</si>
  <si>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</si>
  <si>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</si>
  <si>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</si>
  <si>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</si>
  <si>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</si>
  <si>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</si>
  <si>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</si>
  <si>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</si>
  <si>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</si>
  <si>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</si>
  <si>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</si>
  <si>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</si>
  <si>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</si>
  <si>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</si>
  <si>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</si>
  <si>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</si>
  <si>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</si>
  <si>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</si>
  <si>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</si>
  <si>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</si>
  <si>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</si>
  <si>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</si>
  <si>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</si>
  <si>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</si>
  <si>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</si>
  <si>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</si>
  <si>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</si>
  <si>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</si>
  <si>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</si>
  <si>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</si>
  <si>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</si>
  <si>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</si>
  <si>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</si>
  <si>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</si>
  <si>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</si>
  <si>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</si>
  <si>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</si>
  <si>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</si>
  <si>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</si>
  <si>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</si>
  <si>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</si>
  <si>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</si>
  <si>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</si>
  <si>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</si>
  <si>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</si>
  <si>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</si>
  <si>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</si>
  <si>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</si>
  <si>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</si>
  <si>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</si>
  <si>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</si>
  <si>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</si>
  <si>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</si>
  <si>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</si>
  <si>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</si>
  <si>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</si>
  <si>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</si>
  <si>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</si>
  <si>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</si>
  <si>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</si>
  <si>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</si>
  <si>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</si>
  <si>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</si>
  <si>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 xml:space="preserve">listy polecone priorytetowe zagraniczne strefa "A" do 50 g </t>
  </si>
  <si>
    <t xml:space="preserve">listy polecone priorytetowe zagraniczne strefa "A" od 50 - 100 g </t>
  </si>
  <si>
    <t xml:space="preserve">listy polecone priorytetowe zagraniczne strefa "A" od 100 - 350 g </t>
  </si>
  <si>
    <t xml:space="preserve">listy polecone priorytetowe zagraniczne strefa "A" od 350 - 500 g </t>
  </si>
  <si>
    <t xml:space="preserve">listy polecone priorytetowe zagraniczne strefa "A" od 500 - 1000g </t>
  </si>
  <si>
    <t xml:space="preserve">listy polecone priorytetowe zagraniczne strefa "A" od 1000 - 2000 g </t>
  </si>
  <si>
    <t xml:space="preserve">listy polecone priorytetowe zagraniczne strefa "B" do 50 g </t>
  </si>
  <si>
    <t xml:space="preserve">listy polecone priorytetowe zagraniczne strefa "B" od 50 - 100 g </t>
  </si>
  <si>
    <t xml:space="preserve">listy polecone priorytetowe zagraniczne strefa "B" od 100 - 350 g </t>
  </si>
  <si>
    <t xml:space="preserve">listy polecone priorytetowe zagraniczne strefa "B" od 350 - 500 g </t>
  </si>
  <si>
    <t xml:space="preserve">listy polecone priorytetowe zagraniczne strefa "B" od 500 - 1000g </t>
  </si>
  <si>
    <t xml:space="preserve">listy polecone priorytetowe zagraniczne strefa "B" od 1000 - 2000 g </t>
  </si>
  <si>
    <t xml:space="preserve">listy polecone priorytetowe zagraniczne strefa "C" do 50 g </t>
  </si>
  <si>
    <t xml:space="preserve">listy polecone priorytetowe zagraniczne strefa "C" od 50 - 100 g </t>
  </si>
  <si>
    <t xml:space="preserve">listy polecone priorytetowe zagraniczne strefa "C" od 100 - 350 g </t>
  </si>
  <si>
    <t xml:space="preserve">listy polecone priorytetowe zagraniczne strefa "C" od 350 - 500 g </t>
  </si>
  <si>
    <t xml:space="preserve">listy polecone priorytetowe zagraniczne strefa "C" od 500 - 1000g </t>
  </si>
  <si>
    <t xml:space="preserve">listy polecone priorytetowe zagraniczne strefa "C" od 1000 - 2000 g </t>
  </si>
  <si>
    <t xml:space="preserve">listy polecone priorytetowe zagraniczne strefa "D" do 50 g </t>
  </si>
  <si>
    <t xml:space="preserve">listy polecone priorytetowe zagraniczne strefa "D" od 50 - 100 g </t>
  </si>
  <si>
    <t xml:space="preserve">listy polecone priorytetowe zagraniczne strefa "D" od 100 - 350 g </t>
  </si>
  <si>
    <t xml:space="preserve">listy polecone priorytetowe zagraniczne strefa "D" od 350 - 500 g </t>
  </si>
  <si>
    <t xml:space="preserve">listy polecone priorytetowe zagraniczne strefa "D" od 500 - 1000g </t>
  </si>
  <si>
    <t xml:space="preserve">listy polecone priorytetowe zagraniczne strefa "D" od 1000 - 2000 g 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</si>
  <si>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</si>
  <si>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</si>
  <si>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</si>
  <si>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</si>
  <si>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</si>
  <si>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</si>
  <si>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</si>
  <si>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</si>
  <si>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</si>
  <si>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</si>
  <si>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</si>
  <si>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</si>
  <si>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</si>
  <si>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</si>
  <si>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</si>
  <si>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</si>
  <si>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</si>
  <si>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</si>
  <si>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</si>
  <si>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</si>
  <si>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</si>
  <si>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</si>
  <si>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</si>
  <si>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</si>
  <si>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 xml:space="preserve">paczki ekonomiczne krajowe gabaryt „A” z potwierdzeniem odbioru od 5-10 kg </t>
  </si>
  <si>
    <t xml:space="preserve">paczki ekonomiczne krajowe gabaryt „A” z potwierdzeniem odbioru do 1 kg </t>
  </si>
  <si>
    <t xml:space="preserve">paczki ekonomiczne krajowe gabaryt „B” do 1 kg </t>
  </si>
  <si>
    <t xml:space="preserve">paczki ekonomiczne krajowe gabaryt „B” od 2 – 5 kg </t>
  </si>
  <si>
    <t xml:space="preserve">paczki ekonomiczne krajowe gabaryt „B” od 5-10 kg </t>
  </si>
  <si>
    <t xml:space="preserve">paczki ekonomiczne krajowe gabaryt „B” z potwierdzeniem odbioru do 1 kg </t>
  </si>
  <si>
    <t xml:space="preserve">paczki ekonomiczne krajowe gabaryt „B” z potwierdzeniem odbioru od 2 – 5 kg </t>
  </si>
  <si>
    <t xml:space="preserve">paczki ekonomiczne krajowe gabaryt „B” z potwierdzeniem odbioru od 5-10 kg </t>
  </si>
  <si>
    <t xml:space="preserve">paczki priorytetowe krajowe gabaryt „A” od 5 - 10 kg </t>
  </si>
  <si>
    <t xml:space="preserve">paczki priorytetowe krajowe gabaryt „B” do 1 kg </t>
  </si>
  <si>
    <t xml:space="preserve">paczki priorytetowe krajowe gabaryt „B” od 2 – 5 kg </t>
  </si>
  <si>
    <t xml:space="preserve">paczki priorytetowe krajowe gabaryt „B” od 5 - 10 kg </t>
  </si>
  <si>
    <t xml:space="preserve">paczki priorytetowe krajowe gabaryt „B” z potwierdzeniem odbioru do 1 kg </t>
  </si>
  <si>
    <t xml:space="preserve">paczki priorytetowe krajowe gabaryt „B” z potwierdzeniem odbioru od 2 – 5 kg </t>
  </si>
  <si>
    <t xml:space="preserve">paczki priorytetowe krajowe gabaryt „B” z potwierdzeniem odbioru od 5-10 kg </t>
  </si>
  <si>
    <t>paczki priorytetowe krajowe gabaryt „A” z potwierdzeniem odbioru od 1-2 kg</t>
  </si>
  <si>
    <t>paczki priorytetowe krajowe gabaryt „B” z potwierdzeniem odbioru od 1-2 kg</t>
  </si>
  <si>
    <t xml:space="preserve">paczki ekonomiczne krajowe gabaryt „A” od 1-2 kg </t>
  </si>
  <si>
    <t xml:space="preserve">paczki ekonomiczne krajowe gabaryt „A” z potwierdzeniem odbioru od 1-2 kg </t>
  </si>
  <si>
    <t xml:space="preserve">paczki ekonomiczne krajowe gabaryt „B” od 1-2 kg </t>
  </si>
  <si>
    <t xml:space="preserve">paczki ekonomiczne krajowe gabaryt „B” z potwierdzeniem odbioru od 1-2 kg </t>
  </si>
  <si>
    <t xml:space="preserve">paczki priorytetowe krajowe gabaryt „A” od 1-2 kg </t>
  </si>
  <si>
    <t xml:space="preserve">paczki priorytetowe krajowe gabaryt „B” od 1-2 kg </t>
  </si>
  <si>
    <t xml:space="preserve">listy polecone priorytetowe zagraniczne strefa "A" z potwierdzeniem odbioru do 50 g </t>
  </si>
  <si>
    <t xml:space="preserve">listy polecone priorytetowe zagraniczne strefa "A" z potwierdzeniem odbioru od 50 - 100 g </t>
  </si>
  <si>
    <t xml:space="preserve">listy polecone priorytetowe zagraniczne strefa "A" z potwierdzeniem odbioru od 100 - 350 g </t>
  </si>
  <si>
    <t xml:space="preserve">listy polecone priorytetowe zagraniczne strefa "A" z potwierdzeniem odbioru od 350 - 500 g </t>
  </si>
  <si>
    <t xml:space="preserve">listy polecone priorytetowe zagraniczne strefa "A" z potwierdzeniem odbioru od 500 - 1000g </t>
  </si>
  <si>
    <t xml:space="preserve">listy polecone priorytetowe zagraniczne strefa "A" z potwierdzeniem odbioru od 1000 - 2000 g </t>
  </si>
  <si>
    <t xml:space="preserve">listy polecone priorytetowe zagraniczne strefa "B" z potwierdzeniem odbioru do 50 g </t>
  </si>
  <si>
    <t xml:space="preserve">listy polecone priorytetowe zagraniczne strefa "B" z potwierdzeniem odbioru od 50 - 100 g </t>
  </si>
  <si>
    <t xml:space="preserve">listy polecone priorytetowe zagraniczne strefa "B" z potwierdzeniem odbioru od 100 - 350 g </t>
  </si>
  <si>
    <t xml:space="preserve">listy polecone priorytetowe zagraniczne strefa "B" z potwierdzeniem odbioru od 350 - 500 g </t>
  </si>
  <si>
    <t xml:space="preserve">listy polecone priorytetowe zagraniczne strefa "B" z potwierdzeniem odbioru od 500 - 1000g </t>
  </si>
  <si>
    <t xml:space="preserve">listy polecone priorytetowe zagraniczne strefa "B" z potwierdzeniem odbioru od 1000 - 2000 g </t>
  </si>
  <si>
    <t xml:space="preserve">listy polecone priorytetowe zagraniczne strefa "C" z potwierdzeniem odbioru do 50 g </t>
  </si>
  <si>
    <t xml:space="preserve">listy polecone priorytetowe zagraniczne strefa "C" z potwierdzeniem odbioru od 50 - 100 g </t>
  </si>
  <si>
    <t xml:space="preserve">listy polecone priorytetowe zagraniczne strefa "C" z potwierdzeniem odbioru od 100 - 350 g </t>
  </si>
  <si>
    <t xml:space="preserve">listy polecone priorytetowe zagraniczne strefa "C" z potwierdzeniem odbioru od 350 - 500 g </t>
  </si>
  <si>
    <t xml:space="preserve">listy polecone priorytetowe zagraniczne strefa "C" z potwierdzeniem odbioru od 500 - 1000g </t>
  </si>
  <si>
    <t xml:space="preserve">listy polecone priorytetowe zagraniczne strefa "C" z potwierdzeniem odbioru od 1000 - 2000 g </t>
  </si>
  <si>
    <t xml:space="preserve">listy polecone priorytetowe zagraniczne strefa "D" z potwierdzeniem odbioru do 50 g </t>
  </si>
  <si>
    <t xml:space="preserve">listy polecone priorytetowe zagraniczne strefa "D" z potwierdzeniem odbioru od 50 - 100 g </t>
  </si>
  <si>
    <t xml:space="preserve">listy polecone priorytetowe zagraniczne strefa "D" z potwierdzeniem odbioru od 100 - 350 g </t>
  </si>
  <si>
    <t xml:space="preserve">listy polecone priorytetowe zagraniczne strefa "D" z potwierdzeniem odbioru od 350 - 500 g </t>
  </si>
  <si>
    <t xml:space="preserve">listy polecone priorytetowe zagraniczne strefa "D" z potwierdzeniem odbioru od 500 - 1000g </t>
  </si>
  <si>
    <t xml:space="preserve">listy polecone priorytetowe zagraniczne strefa "D" z potwierdzeniem odbioru od 1000 - 2000 g 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</si>
  <si>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</si>
  <si>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</si>
  <si>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</si>
  <si>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</si>
  <si>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</si>
  <si>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</si>
  <si>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</si>
  <si>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</si>
  <si>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</si>
  <si>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</si>
  <si>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</si>
  <si>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</si>
  <si>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</si>
  <si>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</si>
  <si>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</si>
  <si>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</si>
  <si>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</si>
  <si>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</si>
  <si>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</si>
  <si>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</si>
  <si>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</si>
  <si>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</si>
  <si>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</si>
  <si>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</si>
  <si>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Odbiór korespondencji z siedziby Zamawiającego</t>
  </si>
  <si>
    <t>Zwrot nieodebranych przesyłek rejstrowanych</t>
  </si>
  <si>
    <t>przewidywana ilość korespondencji w czasie trwania umowy</t>
  </si>
  <si>
    <t>cena jednostkowa brutto w zł.</t>
  </si>
  <si>
    <t>wartość kol.
 3 x kol. 4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</si>
  <si>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</si>
  <si>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</si>
  <si>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</si>
  <si>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</si>
  <si>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</si>
  <si>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</si>
  <si>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</si>
  <si>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</si>
  <si>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</si>
  <si>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</si>
  <si>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</si>
  <si>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</si>
  <si>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</si>
  <si>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</si>
  <si>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</si>
  <si>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</si>
  <si>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</si>
  <si>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</si>
  <si>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</si>
  <si>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</si>
  <si>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</si>
  <si>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</si>
  <si>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</si>
  <si>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</si>
  <si>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</si>
  <si>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</si>
  <si>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</si>
  <si>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</si>
  <si>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</si>
  <si>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</si>
  <si>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</si>
  <si>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</si>
  <si>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</si>
  <si>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</si>
  <si>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przesyłki polecone ekonomiczne krajowe gabaryt „A” od 1000 - 2000g</t>
  </si>
  <si>
    <t>Suma zwroty</t>
  </si>
  <si>
    <t>Suma wysyłka</t>
  </si>
  <si>
    <t>Zwroty</t>
  </si>
  <si>
    <t>SZACUNKOWY WYKAZ PRZESYŁEK</t>
  </si>
  <si>
    <t xml:space="preserve">Suma całościowa usługi </t>
  </si>
  <si>
    <t>Załącznik nr 4</t>
  </si>
  <si>
    <t>A</t>
  </si>
  <si>
    <t>B</t>
  </si>
  <si>
    <t>A+B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</si>
</sst>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4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3" xfId="0" applyFont="1" applyBorder="1" applyAlignment="1">
      <alignment horizontal="right" vertical="center"/>
    </xf>
    <xf numFmtId="0" fontId="6" fillId="0" borderId="4" xfId="0" applyFont="1" applyFill="1" applyBorder="1" applyAlignment="1">
      <alignment horizontal="right" vertical="center"/>
    </xf>
    <xf numFmtId="3" fontId="6" fillId="0" borderId="4" xfId="0" applyNumberFormat="1" applyFont="1" applyFill="1" applyBorder="1" applyAlignment="1">
      <alignment horizontal="right" vertical="center"/>
    </xf>
    <xf numFmtId="44" fontId="5" fillId="0" borderId="4" xfId="0" applyNumberFormat="1" applyFont="1" applyBorder="1" applyAlignment="1">
      <alignment horizontal="right" vertical="center"/>
    </xf>
    <xf numFmtId="0" fontId="4" fillId="0" borderId="4" xfId="0" applyFont="1" applyFill="1" applyBorder="1" applyAlignment="1">
      <alignment vertical="center" wrapText="1"/>
    </xf>
    <xf numFmtId="3" fontId="4" fillId="0" borderId="4" xfId="0" applyNumberFormat="1" applyFont="1" applyFill="1" applyBorder="1" applyAlignment="1">
      <alignment horizontal="right" vertical="center"/>
    </xf>
    <xf numFmtId="44" fontId="4" fillId="0" borderId="4" xfId="1" applyFont="1" applyFill="1" applyBorder="1" applyAlignment="1">
      <alignment vertical="center"/>
    </xf>
    <xf numFmtId="44" fontId="4" fillId="0" borderId="4" xfId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vertical="center" wrapText="1"/>
    </xf>
    <xf numFmtId="44" fontId="6" fillId="0" borderId="4" xfId="1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1" xfId="0" applyBorder="1"/>
    <xf numFmtId="0" fontId="4" fillId="0" borderId="1" xfId="0" applyFont="1" applyFill="1" applyBorder="1" applyAlignment="1">
      <alignment vertical="center" wrapText="1"/>
    </xf>
    <xf numFmtId="3" fontId="4" fillId="0" borderId="1" xfId="0" applyNumberFormat="1" applyFont="1" applyFill="1" applyBorder="1" applyAlignment="1">
      <alignment horizontal="right" vertical="center"/>
    </xf>
    <xf numFmtId="44" fontId="4" fillId="0" borderId="1" xfId="1" applyFont="1" applyFill="1" applyBorder="1" applyAlignment="1">
      <alignment vertical="center"/>
    </xf>
    <xf numFmtId="44" fontId="4" fillId="0" borderId="1" xfId="1" applyFont="1" applyFill="1" applyBorder="1" applyAlignment="1">
      <alignment horizontal="right" vertical="center"/>
    </xf>
    <xf numFmtId="44" fontId="8" fillId="0" borderId="1" xfId="0" applyNumberFormat="1" applyFont="1" applyBorder="1"/>
    <xf numFmtId="44" fontId="0" fillId="0" borderId="0" xfId="0" applyNumberFormat="1"/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44" fontId="8" fillId="0" borderId="0" xfId="0" applyNumberFormat="1" applyFont="1"/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/>
    </xf>
    <xf numFmtId="44" fontId="5" fillId="0" borderId="0" xfId="0" applyNumberFormat="1" applyFont="1" applyBorder="1" applyAlignment="1">
      <alignment horizontal="right" vertical="center"/>
    </xf>
    <xf numFmtId="0" fontId="8" fillId="0" borderId="0" xfId="0" applyFont="1"/>
    <xf numFmtId="0" fontId="0" fillId="0" borderId="0" xfId="0" applyBorder="1"/>
    <xf numFmtId="44" fontId="8" fillId="0" borderId="0" xfId="0" applyNumberFormat="1" applyFont="1" applyBorder="1"/>
    <xf numFmtId="0" fontId="1" fillId="0" borderId="5" xfId="0" applyFont="1" applyBorder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3"/>
  <sheetViews>
    <sheetView tabSelected="1" topLeftCell="A172" zoomScaleNormal="100" workbookViewId="0">
      <selection activeCell="B198" sqref="B198"/>
    </sheetView>
  </sheetViews>
  <sheetFormatPr defaultColWidth="34" defaultRowHeight="15" x14ac:dyDescent="0.25"/>
  <cols>
    <col min="1" max="1" width="3.85546875" bestFit="1" customWidth="1"/>
    <col min="2" max="2" width="83.5703125" customWidth="1"/>
    <col min="3" max="3" width="31.85546875" bestFit="1" customWidth="1"/>
    <col min="4" max="4" width="27.85546875" bestFit="1" customWidth="1"/>
    <col min="5" max="5" width="20.28515625" bestFit="1" customWidth="1"/>
  </cols>
  <sheetData>
    <row r="1" spans="1:5" x14ac:dyDescent="0.25">
      <c r="E1" t="s">
        <v>343</v>
      </c>
    </row>
    <row r="3" spans="1:5" ht="15.75" thickBot="1" x14ac:dyDescent="0.3">
      <c r="A3" s="39" t="s">
        <v>341</v>
      </c>
      <c r="B3" s="39"/>
      <c r="C3" s="39"/>
      <c r="D3" s="39"/>
      <c r="E3" s="39"/>
    </row>
    <row r="4" spans="1:5" ht="23.25" thickBot="1" x14ac:dyDescent="0.3">
      <c r="A4" s="1" t="s">
        <v>1</v>
      </c>
      <c r="B4" s="2" t="s">
        <v>2</v>
      </c>
      <c r="C4" s="2" t="s">
        <v>300</v>
      </c>
      <c r="D4" s="2" t="s">
        <v>301</v>
      </c>
      <c r="E4" s="2" t="s">
        <v>302</v>
      </c>
    </row>
    <row r="5" spans="1:5" ht="15.75" thickBot="1" x14ac:dyDescent="0.3">
      <c r="A5" s="3">
        <v>1</v>
      </c>
      <c r="B5" s="4">
        <v>2</v>
      </c>
      <c r="C5" s="5">
        <v>3</v>
      </c>
      <c r="D5" s="5">
        <v>4</v>
      </c>
      <c r="E5" s="5">
        <v>5</v>
      </c>
    </row>
    <row r="6" spans="1:5" ht="15.75" thickBot="1" x14ac:dyDescent="0.3">
      <c r="A6" s="7" t="s">
        <v>14</v>
      </c>
      <c r="B6" s="13" t="s">
        <v>51</v>
      </c>
      <c r="C6" s="14">
        <v>14512</v>
      </c>
      <c r="D6" s="15"/>
      <c r="E6" s="16"/>
    </row>
    <row r="7" spans="1:5" ht="15.75" thickBot="1" x14ac:dyDescent="0.3">
      <c r="A7" s="7" t="s">
        <v>15</v>
      </c>
      <c r="B7" s="13" t="s">
        <v>52</v>
      </c>
      <c r="C7" s="17">
        <v>14</v>
      </c>
      <c r="D7" s="15"/>
      <c r="E7" s="16"/>
    </row>
    <row r="8" spans="1:5" ht="15.75" thickBot="1" x14ac:dyDescent="0.3">
      <c r="A8" s="7" t="s">
        <v>16</v>
      </c>
      <c r="B8" s="13" t="s">
        <v>53</v>
      </c>
      <c r="C8" s="17">
        <v>1</v>
      </c>
      <c r="D8" s="15"/>
      <c r="E8" s="16"/>
    </row>
    <row r="9" spans="1:5" ht="15.75" thickBot="1" x14ac:dyDescent="0.3">
      <c r="A9" s="7" t="s">
        <v>17</v>
      </c>
      <c r="B9" s="13" t="s">
        <v>54</v>
      </c>
      <c r="C9" s="17">
        <v>75</v>
      </c>
      <c r="D9" s="15"/>
      <c r="E9" s="16"/>
    </row>
    <row r="10" spans="1:5" ht="15.75" thickBot="1" x14ac:dyDescent="0.3">
      <c r="A10" s="7" t="s">
        <v>18</v>
      </c>
      <c r="B10" s="13" t="s">
        <v>55</v>
      </c>
      <c r="C10" s="17">
        <v>30</v>
      </c>
      <c r="D10" s="15"/>
      <c r="E10" s="16"/>
    </row>
    <row r="11" spans="1:5" ht="15.75" thickBot="1" x14ac:dyDescent="0.3">
      <c r="A11" s="7" t="s">
        <v>23</v>
      </c>
      <c r="B11" s="13" t="s">
        <v>56</v>
      </c>
      <c r="C11" s="17">
        <v>10</v>
      </c>
      <c r="D11" s="15"/>
      <c r="E11" s="16"/>
    </row>
    <row r="12" spans="1:5" ht="15.75" thickBot="1" x14ac:dyDescent="0.3">
      <c r="A12" s="7" t="s">
        <v>25</v>
      </c>
      <c r="B12" s="13" t="s">
        <v>41</v>
      </c>
      <c r="C12" s="14">
        <v>2439</v>
      </c>
      <c r="D12" s="15"/>
      <c r="E12" s="16"/>
    </row>
    <row r="13" spans="1:5" ht="15.75" thickBot="1" x14ac:dyDescent="0.3">
      <c r="A13" s="7" t="s">
        <v>27</v>
      </c>
      <c r="B13" s="13" t="s">
        <v>5</v>
      </c>
      <c r="C13" s="17">
        <v>10</v>
      </c>
      <c r="D13" s="15"/>
      <c r="E13" s="16"/>
    </row>
    <row r="14" spans="1:5" ht="15.75" thickBot="1" x14ac:dyDescent="0.3">
      <c r="A14" s="7" t="s">
        <v>28</v>
      </c>
      <c r="B14" s="13" t="s">
        <v>37</v>
      </c>
      <c r="C14" s="17">
        <v>1</v>
      </c>
      <c r="D14" s="15"/>
      <c r="E14" s="16"/>
    </row>
    <row r="15" spans="1:5" ht="15.75" thickBot="1" x14ac:dyDescent="0.3">
      <c r="A15" s="7" t="s">
        <v>30</v>
      </c>
      <c r="B15" s="13" t="s">
        <v>40</v>
      </c>
      <c r="C15" s="17">
        <v>60</v>
      </c>
      <c r="D15" s="15"/>
      <c r="E15" s="16"/>
    </row>
    <row r="16" spans="1:5" ht="15.75" thickBot="1" x14ac:dyDescent="0.3">
      <c r="A16" s="7" t="s">
        <v>31</v>
      </c>
      <c r="B16" s="13" t="s">
        <v>38</v>
      </c>
      <c r="C16" s="17">
        <v>10</v>
      </c>
      <c r="D16" s="15"/>
      <c r="E16" s="16"/>
    </row>
    <row r="17" spans="1:5" ht="15.75" thickBot="1" x14ac:dyDescent="0.3">
      <c r="A17" s="7" t="s">
        <v>33</v>
      </c>
      <c r="B17" s="13" t="s">
        <v>39</v>
      </c>
      <c r="C17" s="14">
        <v>1</v>
      </c>
      <c r="D17" s="15"/>
      <c r="E17" s="16"/>
    </row>
    <row r="18" spans="1:5" ht="15.75" thickBot="1" x14ac:dyDescent="0.3">
      <c r="A18" s="7" t="s">
        <v>34</v>
      </c>
      <c r="B18" s="13" t="s">
        <v>36</v>
      </c>
      <c r="C18" s="14">
        <v>20434</v>
      </c>
      <c r="D18" s="15"/>
      <c r="E18" s="16"/>
    </row>
    <row r="19" spans="1:5" ht="15.75" thickBot="1" x14ac:dyDescent="0.3">
      <c r="A19" s="7" t="s">
        <v>108</v>
      </c>
      <c r="B19" s="13" t="s">
        <v>46</v>
      </c>
      <c r="C19" s="17">
        <v>16</v>
      </c>
      <c r="D19" s="15"/>
      <c r="E19" s="16"/>
    </row>
    <row r="20" spans="1:5" ht="15.75" thickBot="1" x14ac:dyDescent="0.3">
      <c r="A20" s="7" t="s">
        <v>109</v>
      </c>
      <c r="B20" s="13" t="s">
        <v>337</v>
      </c>
      <c r="C20" s="17">
        <v>5</v>
      </c>
      <c r="D20" s="15"/>
      <c r="E20" s="16"/>
    </row>
    <row r="21" spans="1:5" ht="15.75" thickBot="1" x14ac:dyDescent="0.3">
      <c r="A21" s="7" t="s">
        <v>110</v>
      </c>
      <c r="B21" s="13" t="s">
        <v>3</v>
      </c>
      <c r="C21" s="14">
        <v>12713</v>
      </c>
      <c r="D21" s="15"/>
      <c r="E21" s="16"/>
    </row>
    <row r="22" spans="1:5" ht="15.75" thickBot="1" x14ac:dyDescent="0.3">
      <c r="A22" s="7" t="s">
        <v>111</v>
      </c>
      <c r="B22" s="13" t="s">
        <v>45</v>
      </c>
      <c r="C22" s="17">
        <v>35</v>
      </c>
      <c r="D22" s="15"/>
      <c r="E22" s="16"/>
    </row>
    <row r="23" spans="1:5" ht="15.75" thickBot="1" x14ac:dyDescent="0.3">
      <c r="A23" s="7" t="s">
        <v>112</v>
      </c>
      <c r="B23" s="13" t="s">
        <v>47</v>
      </c>
      <c r="C23" s="17">
        <v>20</v>
      </c>
      <c r="D23" s="15"/>
      <c r="E23" s="16"/>
    </row>
    <row r="24" spans="1:5" ht="15.75" thickBot="1" x14ac:dyDescent="0.3">
      <c r="A24" s="7" t="s">
        <v>113</v>
      </c>
      <c r="B24" s="13" t="s">
        <v>48</v>
      </c>
      <c r="C24" s="14">
        <v>162</v>
      </c>
      <c r="D24" s="15"/>
      <c r="E24" s="16"/>
    </row>
    <row r="25" spans="1:5" ht="15.75" thickBot="1" x14ac:dyDescent="0.3">
      <c r="A25" s="7" t="s">
        <v>114</v>
      </c>
      <c r="B25" s="13" t="s">
        <v>43</v>
      </c>
      <c r="C25" s="17">
        <v>76</v>
      </c>
      <c r="D25" s="15"/>
      <c r="E25" s="16"/>
    </row>
    <row r="26" spans="1:5" ht="15.75" thickBot="1" x14ac:dyDescent="0.3">
      <c r="A26" s="7" t="s">
        <v>115</v>
      </c>
      <c r="B26" s="13" t="s">
        <v>58</v>
      </c>
      <c r="C26" s="17">
        <v>30</v>
      </c>
      <c r="D26" s="15"/>
      <c r="E26" s="16"/>
    </row>
    <row r="27" spans="1:5" ht="15.75" thickBot="1" x14ac:dyDescent="0.3">
      <c r="A27" s="7" t="s">
        <v>116</v>
      </c>
      <c r="B27" s="13" t="s">
        <v>57</v>
      </c>
      <c r="C27" s="14">
        <v>217</v>
      </c>
      <c r="D27" s="15"/>
      <c r="E27" s="16"/>
    </row>
    <row r="28" spans="1:5" ht="15.75" thickBot="1" x14ac:dyDescent="0.3">
      <c r="A28" s="7" t="s">
        <v>117</v>
      </c>
      <c r="B28" s="13" t="s">
        <v>44</v>
      </c>
      <c r="C28" s="17">
        <v>220</v>
      </c>
      <c r="D28" s="15"/>
      <c r="E28" s="16"/>
    </row>
    <row r="29" spans="1:5" ht="15.75" thickBot="1" x14ac:dyDescent="0.3">
      <c r="A29" s="7" t="s">
        <v>118</v>
      </c>
      <c r="B29" s="13" t="s">
        <v>42</v>
      </c>
      <c r="C29" s="17">
        <v>100</v>
      </c>
      <c r="D29" s="15"/>
      <c r="E29" s="16"/>
    </row>
    <row r="30" spans="1:5" ht="15.75" thickBot="1" x14ac:dyDescent="0.3">
      <c r="A30" s="7" t="s">
        <v>119</v>
      </c>
      <c r="B30" s="13" t="s">
        <v>50</v>
      </c>
      <c r="C30" s="14">
        <v>18725</v>
      </c>
      <c r="D30" s="15"/>
      <c r="E30" s="16"/>
    </row>
    <row r="31" spans="1:5" ht="15.75" thickBot="1" x14ac:dyDescent="0.3">
      <c r="A31" s="7" t="s">
        <v>120</v>
      </c>
      <c r="B31" s="13" t="s">
        <v>59</v>
      </c>
      <c r="C31" s="14">
        <v>20</v>
      </c>
      <c r="D31" s="15"/>
      <c r="E31" s="16"/>
    </row>
    <row r="32" spans="1:5" ht="15.75" thickBot="1" x14ac:dyDescent="0.3">
      <c r="A32" s="7" t="s">
        <v>121</v>
      </c>
      <c r="B32" s="13" t="s">
        <v>49</v>
      </c>
      <c r="C32" s="17">
        <v>1</v>
      </c>
      <c r="D32" s="15"/>
      <c r="E32" s="16"/>
    </row>
    <row r="33" spans="1:5" ht="15.75" thickBot="1" x14ac:dyDescent="0.3">
      <c r="A33" s="7" t="s">
        <v>122</v>
      </c>
      <c r="B33" s="13" t="s">
        <v>4</v>
      </c>
      <c r="C33" s="14">
        <v>15916</v>
      </c>
      <c r="D33" s="15"/>
      <c r="E33" s="16"/>
    </row>
    <row r="34" spans="1:5" ht="15.75" thickBot="1" x14ac:dyDescent="0.3">
      <c r="A34" s="7" t="s">
        <v>123</v>
      </c>
      <c r="B34" s="13" t="s">
        <v>6</v>
      </c>
      <c r="C34" s="17">
        <v>50</v>
      </c>
      <c r="D34" s="15"/>
      <c r="E34" s="16"/>
    </row>
    <row r="35" spans="1:5" ht="15.75" thickBot="1" x14ac:dyDescent="0.3">
      <c r="A35" s="7" t="s">
        <v>124</v>
      </c>
      <c r="B35" s="13" t="s">
        <v>7</v>
      </c>
      <c r="C35" s="17">
        <v>1</v>
      </c>
      <c r="D35" s="15"/>
      <c r="E35" s="16"/>
    </row>
    <row r="36" spans="1:5" ht="15.75" thickBot="1" x14ac:dyDescent="0.3">
      <c r="A36" s="7" t="s">
        <v>125</v>
      </c>
      <c r="B36" s="13" t="s">
        <v>8</v>
      </c>
      <c r="C36" s="17">
        <v>100</v>
      </c>
      <c r="D36" s="15"/>
      <c r="E36" s="16"/>
    </row>
    <row r="37" spans="1:5" ht="15.75" thickBot="1" x14ac:dyDescent="0.3">
      <c r="A37" s="7" t="s">
        <v>126</v>
      </c>
      <c r="B37" s="13" t="s">
        <v>9</v>
      </c>
      <c r="C37" s="17">
        <v>70</v>
      </c>
      <c r="D37" s="15"/>
      <c r="E37" s="16"/>
    </row>
    <row r="38" spans="1:5" ht="15.75" thickBot="1" x14ac:dyDescent="0.3">
      <c r="A38" s="7" t="s">
        <v>127</v>
      </c>
      <c r="B38" s="13" t="s">
        <v>10</v>
      </c>
      <c r="C38" s="17">
        <v>10</v>
      </c>
      <c r="D38" s="15"/>
      <c r="E38" s="16"/>
    </row>
    <row r="39" spans="1:5" ht="15.75" thickBot="1" x14ac:dyDescent="0.3">
      <c r="A39" s="7" t="s">
        <v>128</v>
      </c>
      <c r="B39" s="13" t="s">
        <v>12</v>
      </c>
      <c r="C39" s="17">
        <v>70</v>
      </c>
      <c r="D39" s="15"/>
      <c r="E39" s="16"/>
    </row>
    <row r="40" spans="1:5" ht="15.75" thickBot="1" x14ac:dyDescent="0.3">
      <c r="A40" s="7" t="s">
        <v>129</v>
      </c>
      <c r="B40" s="13" t="s">
        <v>11</v>
      </c>
      <c r="C40" s="17">
        <v>77</v>
      </c>
      <c r="D40" s="15"/>
      <c r="E40" s="16"/>
    </row>
    <row r="41" spans="1:5" ht="15.75" thickBot="1" x14ac:dyDescent="0.3">
      <c r="A41" s="7" t="s">
        <v>130</v>
      </c>
      <c r="B41" s="13" t="s">
        <v>13</v>
      </c>
      <c r="C41" s="17">
        <v>34</v>
      </c>
      <c r="D41" s="15"/>
      <c r="E41" s="16"/>
    </row>
    <row r="42" spans="1:5" ht="15.75" thickBot="1" x14ac:dyDescent="0.3">
      <c r="A42" s="7" t="s">
        <v>131</v>
      </c>
      <c r="B42" s="13" t="s">
        <v>83</v>
      </c>
      <c r="C42" s="17">
        <v>15</v>
      </c>
      <c r="D42" s="15"/>
      <c r="E42" s="16"/>
    </row>
    <row r="43" spans="1:5" ht="15.75" thickBot="1" x14ac:dyDescent="0.3">
      <c r="A43" s="7" t="s">
        <v>132</v>
      </c>
      <c r="B43" s="13" t="s">
        <v>82</v>
      </c>
      <c r="C43" s="17">
        <v>1</v>
      </c>
      <c r="D43" s="15"/>
      <c r="E43" s="16"/>
    </row>
    <row r="44" spans="1:5" ht="15.75" thickBot="1" x14ac:dyDescent="0.3">
      <c r="A44" s="7" t="s">
        <v>133</v>
      </c>
      <c r="B44" s="13" t="s">
        <v>81</v>
      </c>
      <c r="C44" s="17">
        <v>1</v>
      </c>
      <c r="D44" s="15"/>
      <c r="E44" s="16"/>
    </row>
    <row r="45" spans="1:5" ht="15.75" thickBot="1" x14ac:dyDescent="0.3">
      <c r="A45" s="7" t="s">
        <v>134</v>
      </c>
      <c r="B45" s="13" t="s">
        <v>80</v>
      </c>
      <c r="C45" s="17">
        <v>1</v>
      </c>
      <c r="D45" s="15"/>
      <c r="E45" s="16"/>
    </row>
    <row r="46" spans="1:5" ht="15.75" thickBot="1" x14ac:dyDescent="0.3">
      <c r="A46" s="7" t="s">
        <v>135</v>
      </c>
      <c r="B46" s="13" t="s">
        <v>79</v>
      </c>
      <c r="C46" s="17">
        <v>1</v>
      </c>
      <c r="D46" s="15"/>
      <c r="E46" s="16"/>
    </row>
    <row r="47" spans="1:5" ht="15.75" thickBot="1" x14ac:dyDescent="0.3">
      <c r="A47" s="7" t="s">
        <v>136</v>
      </c>
      <c r="B47" s="13" t="s">
        <v>78</v>
      </c>
      <c r="C47" s="17">
        <v>1</v>
      </c>
      <c r="D47" s="15"/>
      <c r="E47" s="16"/>
    </row>
    <row r="48" spans="1:5" ht="15.75" thickBot="1" x14ac:dyDescent="0.3">
      <c r="A48" s="7" t="s">
        <v>137</v>
      </c>
      <c r="B48" s="13" t="s">
        <v>72</v>
      </c>
      <c r="C48" s="17">
        <v>1</v>
      </c>
      <c r="D48" s="15"/>
      <c r="E48" s="16"/>
    </row>
    <row r="49" spans="1:5" ht="15.75" thickBot="1" x14ac:dyDescent="0.3">
      <c r="A49" s="7" t="s">
        <v>138</v>
      </c>
      <c r="B49" s="13" t="s">
        <v>73</v>
      </c>
      <c r="C49" s="17">
        <v>1</v>
      </c>
      <c r="D49" s="15"/>
      <c r="E49" s="16"/>
    </row>
    <row r="50" spans="1:5" ht="15.75" thickBot="1" x14ac:dyDescent="0.3">
      <c r="A50" s="7" t="s">
        <v>139</v>
      </c>
      <c r="B50" s="13" t="s">
        <v>74</v>
      </c>
      <c r="C50" s="17">
        <v>1</v>
      </c>
      <c r="D50" s="15"/>
      <c r="E50" s="16"/>
    </row>
    <row r="51" spans="1:5" ht="15.75" thickBot="1" x14ac:dyDescent="0.3">
      <c r="A51" s="7" t="s">
        <v>140</v>
      </c>
      <c r="B51" s="13" t="s">
        <v>75</v>
      </c>
      <c r="C51" s="17">
        <v>1</v>
      </c>
      <c r="D51" s="15"/>
      <c r="E51" s="16"/>
    </row>
    <row r="52" spans="1:5" ht="15.75" thickBot="1" x14ac:dyDescent="0.3">
      <c r="A52" s="7" t="s">
        <v>141</v>
      </c>
      <c r="B52" s="13" t="s">
        <v>76</v>
      </c>
      <c r="C52" s="17">
        <v>1</v>
      </c>
      <c r="D52" s="15"/>
      <c r="E52" s="16"/>
    </row>
    <row r="53" spans="1:5" ht="15.75" thickBot="1" x14ac:dyDescent="0.3">
      <c r="A53" s="7" t="s">
        <v>142</v>
      </c>
      <c r="B53" s="13" t="s">
        <v>77</v>
      </c>
      <c r="C53" s="17">
        <v>1</v>
      </c>
      <c r="D53" s="15"/>
      <c r="E53" s="16"/>
    </row>
    <row r="54" spans="1:5" ht="15.75" thickBot="1" x14ac:dyDescent="0.3">
      <c r="A54" s="7" t="s">
        <v>143</v>
      </c>
      <c r="B54" s="13" t="s">
        <v>60</v>
      </c>
      <c r="C54" s="17">
        <v>1</v>
      </c>
      <c r="D54" s="15"/>
      <c r="E54" s="16"/>
    </row>
    <row r="55" spans="1:5" ht="15.75" thickBot="1" x14ac:dyDescent="0.3">
      <c r="A55" s="7" t="s">
        <v>144</v>
      </c>
      <c r="B55" s="13" t="s">
        <v>61</v>
      </c>
      <c r="C55" s="17">
        <v>1</v>
      </c>
      <c r="D55" s="15"/>
      <c r="E55" s="16"/>
    </row>
    <row r="56" spans="1:5" ht="15.75" thickBot="1" x14ac:dyDescent="0.3">
      <c r="A56" s="7" t="s">
        <v>145</v>
      </c>
      <c r="B56" s="13" t="s">
        <v>62</v>
      </c>
      <c r="C56" s="17">
        <v>1</v>
      </c>
      <c r="D56" s="15"/>
      <c r="E56" s="16"/>
    </row>
    <row r="57" spans="1:5" ht="15.75" thickBot="1" x14ac:dyDescent="0.3">
      <c r="A57" s="7" t="s">
        <v>146</v>
      </c>
      <c r="B57" s="13" t="s">
        <v>63</v>
      </c>
      <c r="C57" s="17">
        <v>1</v>
      </c>
      <c r="D57" s="15"/>
      <c r="E57" s="16"/>
    </row>
    <row r="58" spans="1:5" ht="15.75" thickBot="1" x14ac:dyDescent="0.3">
      <c r="A58" s="7" t="s">
        <v>147</v>
      </c>
      <c r="B58" s="13" t="s">
        <v>64</v>
      </c>
      <c r="C58" s="17">
        <v>1</v>
      </c>
      <c r="D58" s="15"/>
      <c r="E58" s="16"/>
    </row>
    <row r="59" spans="1:5" ht="15.75" thickBot="1" x14ac:dyDescent="0.3">
      <c r="A59" s="7" t="s">
        <v>148</v>
      </c>
      <c r="B59" s="13" t="s">
        <v>65</v>
      </c>
      <c r="C59" s="17">
        <v>1</v>
      </c>
      <c r="D59" s="15"/>
      <c r="E59" s="16"/>
    </row>
    <row r="60" spans="1:5" ht="15.75" thickBot="1" x14ac:dyDescent="0.3">
      <c r="A60" s="7" t="s">
        <v>149</v>
      </c>
      <c r="B60" s="13" t="s">
        <v>66</v>
      </c>
      <c r="C60" s="17">
        <v>1</v>
      </c>
      <c r="D60" s="15"/>
      <c r="E60" s="16"/>
    </row>
    <row r="61" spans="1:5" ht="15.75" thickBot="1" x14ac:dyDescent="0.3">
      <c r="A61" s="7" t="s">
        <v>150</v>
      </c>
      <c r="B61" s="13" t="s">
        <v>67</v>
      </c>
      <c r="C61" s="17">
        <v>1</v>
      </c>
      <c r="D61" s="15"/>
      <c r="E61" s="16"/>
    </row>
    <row r="62" spans="1:5" ht="15.75" thickBot="1" x14ac:dyDescent="0.3">
      <c r="A62" s="7" t="s">
        <v>151</v>
      </c>
      <c r="B62" s="13" t="s">
        <v>68</v>
      </c>
      <c r="C62" s="17">
        <v>1</v>
      </c>
      <c r="D62" s="15"/>
      <c r="E62" s="16"/>
    </row>
    <row r="63" spans="1:5" ht="15.75" thickBot="1" x14ac:dyDescent="0.3">
      <c r="A63" s="7" t="s">
        <v>152</v>
      </c>
      <c r="B63" s="13" t="s">
        <v>69</v>
      </c>
      <c r="C63" s="17">
        <v>1</v>
      </c>
      <c r="D63" s="15"/>
      <c r="E63" s="16"/>
    </row>
    <row r="64" spans="1:5" ht="15.75" thickBot="1" x14ac:dyDescent="0.3">
      <c r="A64" s="7" t="s">
        <v>153</v>
      </c>
      <c r="B64" s="13" t="s">
        <v>70</v>
      </c>
      <c r="C64" s="17">
        <v>1</v>
      </c>
      <c r="D64" s="15"/>
      <c r="E64" s="16"/>
    </row>
    <row r="65" spans="1:5" ht="15.75" thickBot="1" x14ac:dyDescent="0.3">
      <c r="A65" s="7" t="s">
        <v>154</v>
      </c>
      <c r="B65" s="13" t="s">
        <v>71</v>
      </c>
      <c r="C65" s="17">
        <v>1</v>
      </c>
      <c r="D65" s="15"/>
      <c r="E65" s="16"/>
    </row>
    <row r="66" spans="1:5" ht="15.75" thickBot="1" x14ac:dyDescent="0.3">
      <c r="A66" s="7" t="s">
        <v>155</v>
      </c>
      <c r="B66" s="13" t="s">
        <v>84</v>
      </c>
      <c r="C66" s="17">
        <v>1</v>
      </c>
      <c r="D66" s="15"/>
      <c r="E66" s="16"/>
    </row>
    <row r="67" spans="1:5" ht="15.75" thickBot="1" x14ac:dyDescent="0.3">
      <c r="A67" s="7" t="s">
        <v>156</v>
      </c>
      <c r="B67" s="13" t="s">
        <v>85</v>
      </c>
      <c r="C67" s="17">
        <v>1</v>
      </c>
      <c r="D67" s="15"/>
      <c r="E67" s="16"/>
    </row>
    <row r="68" spans="1:5" ht="15.75" thickBot="1" x14ac:dyDescent="0.3">
      <c r="A68" s="7" t="s">
        <v>157</v>
      </c>
      <c r="B68" s="13" t="s">
        <v>86</v>
      </c>
      <c r="C68" s="17">
        <v>1</v>
      </c>
      <c r="D68" s="15"/>
      <c r="E68" s="16"/>
    </row>
    <row r="69" spans="1:5" ht="15.75" thickBot="1" x14ac:dyDescent="0.3">
      <c r="A69" s="7" t="s">
        <v>158</v>
      </c>
      <c r="B69" s="13" t="s">
        <v>87</v>
      </c>
      <c r="C69" s="17">
        <v>1</v>
      </c>
      <c r="D69" s="15"/>
      <c r="E69" s="16"/>
    </row>
    <row r="70" spans="1:5" ht="15.75" thickBot="1" x14ac:dyDescent="0.3">
      <c r="A70" s="7" t="s">
        <v>159</v>
      </c>
      <c r="B70" s="13" t="s">
        <v>88</v>
      </c>
      <c r="C70" s="17">
        <v>1</v>
      </c>
      <c r="D70" s="15"/>
      <c r="E70" s="16"/>
    </row>
    <row r="71" spans="1:5" ht="15.75" thickBot="1" x14ac:dyDescent="0.3">
      <c r="A71" s="7" t="s">
        <v>160</v>
      </c>
      <c r="B71" s="13" t="s">
        <v>89</v>
      </c>
      <c r="C71" s="17">
        <v>1</v>
      </c>
      <c r="D71" s="15"/>
      <c r="E71" s="16"/>
    </row>
    <row r="72" spans="1:5" ht="15.75" thickBot="1" x14ac:dyDescent="0.3">
      <c r="A72" s="7" t="s">
        <v>161</v>
      </c>
      <c r="B72" s="13" t="s">
        <v>90</v>
      </c>
      <c r="C72" s="17">
        <v>1</v>
      </c>
      <c r="D72" s="15"/>
      <c r="E72" s="16"/>
    </row>
    <row r="73" spans="1:5" ht="15.75" thickBot="1" x14ac:dyDescent="0.3">
      <c r="A73" s="7" t="s">
        <v>162</v>
      </c>
      <c r="B73" s="13" t="s">
        <v>91</v>
      </c>
      <c r="C73" s="17">
        <v>1</v>
      </c>
      <c r="D73" s="15"/>
      <c r="E73" s="16"/>
    </row>
    <row r="74" spans="1:5" ht="15.75" thickBot="1" x14ac:dyDescent="0.3">
      <c r="A74" s="7" t="s">
        <v>163</v>
      </c>
      <c r="B74" s="13" t="s">
        <v>92</v>
      </c>
      <c r="C74" s="17">
        <v>1</v>
      </c>
      <c r="D74" s="15"/>
      <c r="E74" s="16"/>
    </row>
    <row r="75" spans="1:5" ht="15.75" thickBot="1" x14ac:dyDescent="0.3">
      <c r="A75" s="7" t="s">
        <v>164</v>
      </c>
      <c r="B75" s="13" t="s">
        <v>93</v>
      </c>
      <c r="C75" s="17">
        <v>1</v>
      </c>
      <c r="D75" s="15"/>
      <c r="E75" s="16"/>
    </row>
    <row r="76" spans="1:5" ht="15.75" thickBot="1" x14ac:dyDescent="0.3">
      <c r="A76" s="7" t="s">
        <v>165</v>
      </c>
      <c r="B76" s="13" t="s">
        <v>94</v>
      </c>
      <c r="C76" s="17">
        <v>1</v>
      </c>
      <c r="D76" s="15"/>
      <c r="E76" s="16"/>
    </row>
    <row r="77" spans="1:5" ht="15.75" thickBot="1" x14ac:dyDescent="0.3">
      <c r="A77" s="7" t="s">
        <v>166</v>
      </c>
      <c r="B77" s="13" t="s">
        <v>95</v>
      </c>
      <c r="C77" s="17">
        <v>1</v>
      </c>
      <c r="D77" s="15"/>
      <c r="E77" s="16"/>
    </row>
    <row r="78" spans="1:5" ht="15.75" thickBot="1" x14ac:dyDescent="0.3">
      <c r="A78" s="7" t="s">
        <v>167</v>
      </c>
      <c r="B78" s="13" t="s">
        <v>96</v>
      </c>
      <c r="C78" s="17">
        <v>1</v>
      </c>
      <c r="D78" s="15"/>
      <c r="E78" s="16"/>
    </row>
    <row r="79" spans="1:5" ht="15.75" thickBot="1" x14ac:dyDescent="0.3">
      <c r="A79" s="7" t="s">
        <v>168</v>
      </c>
      <c r="B79" s="13" t="s">
        <v>97</v>
      </c>
      <c r="C79" s="17">
        <v>1</v>
      </c>
      <c r="D79" s="15"/>
      <c r="E79" s="16"/>
    </row>
    <row r="80" spans="1:5" ht="15.75" thickBot="1" x14ac:dyDescent="0.3">
      <c r="A80" s="7" t="s">
        <v>169</v>
      </c>
      <c r="B80" s="13" t="s">
        <v>98</v>
      </c>
      <c r="C80" s="17">
        <v>1</v>
      </c>
      <c r="D80" s="15"/>
      <c r="E80" s="16"/>
    </row>
    <row r="81" spans="1:5" ht="15.75" thickBot="1" x14ac:dyDescent="0.3">
      <c r="A81" s="7" t="s">
        <v>170</v>
      </c>
      <c r="B81" s="13" t="s">
        <v>99</v>
      </c>
      <c r="C81" s="17">
        <v>1</v>
      </c>
      <c r="D81" s="15"/>
      <c r="E81" s="16"/>
    </row>
    <row r="82" spans="1:5" ht="15.75" thickBot="1" x14ac:dyDescent="0.3">
      <c r="A82" s="7" t="s">
        <v>171</v>
      </c>
      <c r="B82" s="13" t="s">
        <v>100</v>
      </c>
      <c r="C82" s="17">
        <v>1</v>
      </c>
      <c r="D82" s="15"/>
      <c r="E82" s="16"/>
    </row>
    <row r="83" spans="1:5" ht="15.75" thickBot="1" x14ac:dyDescent="0.3">
      <c r="A83" s="7" t="s">
        <v>172</v>
      </c>
      <c r="B83" s="13" t="s">
        <v>101</v>
      </c>
      <c r="C83" s="17">
        <v>1</v>
      </c>
      <c r="D83" s="15"/>
      <c r="E83" s="16"/>
    </row>
    <row r="84" spans="1:5" ht="15.75" thickBot="1" x14ac:dyDescent="0.3">
      <c r="A84" s="7" t="s">
        <v>173</v>
      </c>
      <c r="B84" s="13" t="s">
        <v>102</v>
      </c>
      <c r="C84" s="17">
        <v>1</v>
      </c>
      <c r="D84" s="15"/>
      <c r="E84" s="16"/>
    </row>
    <row r="85" spans="1:5" ht="15.75" thickBot="1" x14ac:dyDescent="0.3">
      <c r="A85" s="7" t="s">
        <v>174</v>
      </c>
      <c r="B85" s="13" t="s">
        <v>103</v>
      </c>
      <c r="C85" s="17">
        <v>1</v>
      </c>
      <c r="D85" s="15"/>
      <c r="E85" s="16"/>
    </row>
    <row r="86" spans="1:5" ht="15.75" thickBot="1" x14ac:dyDescent="0.3">
      <c r="A86" s="7" t="s">
        <v>175</v>
      </c>
      <c r="B86" s="13" t="s">
        <v>104</v>
      </c>
      <c r="C86" s="17">
        <v>1</v>
      </c>
      <c r="D86" s="15"/>
      <c r="E86" s="16"/>
    </row>
    <row r="87" spans="1:5" ht="15.75" thickBot="1" x14ac:dyDescent="0.3">
      <c r="A87" s="7" t="s">
        <v>176</v>
      </c>
      <c r="B87" s="13" t="s">
        <v>105</v>
      </c>
      <c r="C87" s="17">
        <v>1</v>
      </c>
      <c r="D87" s="15"/>
      <c r="E87" s="16"/>
    </row>
    <row r="88" spans="1:5" ht="15.75" thickBot="1" x14ac:dyDescent="0.3">
      <c r="A88" s="7" t="s">
        <v>177</v>
      </c>
      <c r="B88" s="13" t="s">
        <v>106</v>
      </c>
      <c r="C88" s="17">
        <v>1</v>
      </c>
      <c r="D88" s="15"/>
      <c r="E88" s="16"/>
    </row>
    <row r="89" spans="1:5" ht="15.75" thickBot="1" x14ac:dyDescent="0.3">
      <c r="A89" s="7" t="s">
        <v>178</v>
      </c>
      <c r="B89" s="13" t="s">
        <v>107</v>
      </c>
      <c r="C89" s="17">
        <v>1</v>
      </c>
      <c r="D89" s="15"/>
      <c r="E89" s="16"/>
    </row>
    <row r="90" spans="1:5" ht="15.75" thickBot="1" x14ac:dyDescent="0.3">
      <c r="A90" s="7" t="s">
        <v>203</v>
      </c>
      <c r="B90" s="13" t="s">
        <v>179</v>
      </c>
      <c r="C90" s="17">
        <v>50</v>
      </c>
      <c r="D90" s="15"/>
      <c r="E90" s="16"/>
    </row>
    <row r="91" spans="1:5" ht="15.75" thickBot="1" x14ac:dyDescent="0.3">
      <c r="A91" s="7" t="s">
        <v>204</v>
      </c>
      <c r="B91" s="13" t="s">
        <v>180</v>
      </c>
      <c r="C91" s="17">
        <v>20</v>
      </c>
      <c r="D91" s="15"/>
      <c r="E91" s="16"/>
    </row>
    <row r="92" spans="1:5" ht="15.75" thickBot="1" x14ac:dyDescent="0.3">
      <c r="A92" s="7" t="s">
        <v>205</v>
      </c>
      <c r="B92" s="13" t="s">
        <v>181</v>
      </c>
      <c r="C92" s="17">
        <v>10</v>
      </c>
      <c r="D92" s="15"/>
      <c r="E92" s="16"/>
    </row>
    <row r="93" spans="1:5" ht="15.75" thickBot="1" x14ac:dyDescent="0.3">
      <c r="A93" s="7" t="s">
        <v>206</v>
      </c>
      <c r="B93" s="13" t="s">
        <v>182</v>
      </c>
      <c r="C93" s="17">
        <v>2</v>
      </c>
      <c r="D93" s="15"/>
      <c r="E93" s="16"/>
    </row>
    <row r="94" spans="1:5" ht="15.75" thickBot="1" x14ac:dyDescent="0.3">
      <c r="A94" s="7" t="s">
        <v>207</v>
      </c>
      <c r="B94" s="13" t="s">
        <v>183</v>
      </c>
      <c r="C94" s="17">
        <v>1</v>
      </c>
      <c r="D94" s="15"/>
      <c r="E94" s="16"/>
    </row>
    <row r="95" spans="1:5" ht="15.75" thickBot="1" x14ac:dyDescent="0.3">
      <c r="A95" s="7" t="s">
        <v>208</v>
      </c>
      <c r="B95" s="13" t="s">
        <v>184</v>
      </c>
      <c r="C95" s="17">
        <v>1</v>
      </c>
      <c r="D95" s="15"/>
      <c r="E95" s="16"/>
    </row>
    <row r="96" spans="1:5" ht="15.75" thickBot="1" x14ac:dyDescent="0.3">
      <c r="A96" s="7" t="s">
        <v>209</v>
      </c>
      <c r="B96" s="13" t="s">
        <v>250</v>
      </c>
      <c r="C96" s="17">
        <v>50</v>
      </c>
      <c r="D96" s="15"/>
      <c r="E96" s="16"/>
    </row>
    <row r="97" spans="1:5" ht="15.75" thickBot="1" x14ac:dyDescent="0.3">
      <c r="A97" s="7" t="s">
        <v>210</v>
      </c>
      <c r="B97" s="13" t="s">
        <v>251</v>
      </c>
      <c r="C97" s="17">
        <v>45</v>
      </c>
      <c r="D97" s="15"/>
      <c r="E97" s="16"/>
    </row>
    <row r="98" spans="1:5" ht="15.75" thickBot="1" x14ac:dyDescent="0.3">
      <c r="A98" s="7" t="s">
        <v>211</v>
      </c>
      <c r="B98" s="13" t="s">
        <v>252</v>
      </c>
      <c r="C98" s="17">
        <v>35</v>
      </c>
      <c r="D98" s="15"/>
      <c r="E98" s="16"/>
    </row>
    <row r="99" spans="1:5" ht="15.75" thickBot="1" x14ac:dyDescent="0.3">
      <c r="A99" s="7" t="s">
        <v>212</v>
      </c>
      <c r="B99" s="13" t="s">
        <v>253</v>
      </c>
      <c r="C99" s="17">
        <v>1</v>
      </c>
      <c r="D99" s="15"/>
      <c r="E99" s="16"/>
    </row>
    <row r="100" spans="1:5" ht="15.75" thickBot="1" x14ac:dyDescent="0.3">
      <c r="A100" s="7" t="s">
        <v>213</v>
      </c>
      <c r="B100" s="13" t="s">
        <v>254</v>
      </c>
      <c r="C100" s="17">
        <v>1</v>
      </c>
      <c r="D100" s="15"/>
      <c r="E100" s="16"/>
    </row>
    <row r="101" spans="1:5" ht="15.75" thickBot="1" x14ac:dyDescent="0.3">
      <c r="A101" s="7" t="s">
        <v>214</v>
      </c>
      <c r="B101" s="13" t="s">
        <v>255</v>
      </c>
      <c r="C101" s="17">
        <v>1</v>
      </c>
      <c r="D101" s="15"/>
      <c r="E101" s="16"/>
    </row>
    <row r="102" spans="1:5" ht="15.75" thickBot="1" x14ac:dyDescent="0.3">
      <c r="A102" s="7" t="s">
        <v>215</v>
      </c>
      <c r="B102" s="13" t="s">
        <v>185</v>
      </c>
      <c r="C102" s="17">
        <v>10</v>
      </c>
      <c r="D102" s="15"/>
      <c r="E102" s="16"/>
    </row>
    <row r="103" spans="1:5" ht="15.75" thickBot="1" x14ac:dyDescent="0.3">
      <c r="A103" s="7" t="s">
        <v>216</v>
      </c>
      <c r="B103" s="13" t="s">
        <v>186</v>
      </c>
      <c r="C103" s="17">
        <v>2</v>
      </c>
      <c r="D103" s="15"/>
      <c r="E103" s="16"/>
    </row>
    <row r="104" spans="1:5" ht="15.75" thickBot="1" x14ac:dyDescent="0.3">
      <c r="A104" s="7" t="s">
        <v>217</v>
      </c>
      <c r="B104" s="13" t="s">
        <v>187</v>
      </c>
      <c r="C104" s="17">
        <v>1</v>
      </c>
      <c r="D104" s="15"/>
      <c r="E104" s="16"/>
    </row>
    <row r="105" spans="1:5" ht="15.75" thickBot="1" x14ac:dyDescent="0.3">
      <c r="A105" s="7" t="s">
        <v>218</v>
      </c>
      <c r="B105" s="13" t="s">
        <v>188</v>
      </c>
      <c r="C105" s="17">
        <v>1</v>
      </c>
      <c r="D105" s="15"/>
      <c r="E105" s="16"/>
    </row>
    <row r="106" spans="1:5" ht="15.75" thickBot="1" x14ac:dyDescent="0.3">
      <c r="A106" s="7" t="s">
        <v>219</v>
      </c>
      <c r="B106" s="13" t="s">
        <v>189</v>
      </c>
      <c r="C106" s="17">
        <v>1</v>
      </c>
      <c r="D106" s="15"/>
      <c r="E106" s="16"/>
    </row>
    <row r="107" spans="1:5" ht="15.75" thickBot="1" x14ac:dyDescent="0.3">
      <c r="A107" s="7" t="s">
        <v>220</v>
      </c>
      <c r="B107" s="13" t="s">
        <v>190</v>
      </c>
      <c r="C107" s="17">
        <v>1</v>
      </c>
      <c r="D107" s="15"/>
      <c r="E107" s="16"/>
    </row>
    <row r="108" spans="1:5" ht="15.75" thickBot="1" x14ac:dyDescent="0.3">
      <c r="A108" s="7" t="s">
        <v>221</v>
      </c>
      <c r="B108" s="13" t="s">
        <v>256</v>
      </c>
      <c r="C108" s="17">
        <v>5</v>
      </c>
      <c r="D108" s="15"/>
      <c r="E108" s="16"/>
    </row>
    <row r="109" spans="1:5" ht="15.75" thickBot="1" x14ac:dyDescent="0.3">
      <c r="A109" s="7" t="s">
        <v>222</v>
      </c>
      <c r="B109" s="13" t="s">
        <v>257</v>
      </c>
      <c r="C109" s="17">
        <v>2</v>
      </c>
      <c r="D109" s="15"/>
      <c r="E109" s="16"/>
    </row>
    <row r="110" spans="1:5" ht="15.75" thickBot="1" x14ac:dyDescent="0.3">
      <c r="A110" s="7" t="s">
        <v>223</v>
      </c>
      <c r="B110" s="13" t="s">
        <v>258</v>
      </c>
      <c r="C110" s="17">
        <v>1</v>
      </c>
      <c r="D110" s="15"/>
      <c r="E110" s="16"/>
    </row>
    <row r="111" spans="1:5" ht="15.75" thickBot="1" x14ac:dyDescent="0.3">
      <c r="A111" s="7" t="s">
        <v>224</v>
      </c>
      <c r="B111" s="13" t="s">
        <v>259</v>
      </c>
      <c r="C111" s="17">
        <v>1</v>
      </c>
      <c r="D111" s="15"/>
      <c r="E111" s="16"/>
    </row>
    <row r="112" spans="1:5" ht="15.75" thickBot="1" x14ac:dyDescent="0.3">
      <c r="A112" s="7" t="s">
        <v>225</v>
      </c>
      <c r="B112" s="13" t="s">
        <v>260</v>
      </c>
      <c r="C112" s="17">
        <v>1</v>
      </c>
      <c r="D112" s="15"/>
      <c r="E112" s="16"/>
    </row>
    <row r="113" spans="1:5" ht="15.75" thickBot="1" x14ac:dyDescent="0.3">
      <c r="A113" s="7" t="s">
        <v>226</v>
      </c>
      <c r="B113" s="13" t="s">
        <v>261</v>
      </c>
      <c r="C113" s="17">
        <v>1</v>
      </c>
      <c r="D113" s="15"/>
      <c r="E113" s="16"/>
    </row>
    <row r="114" spans="1:5" ht="15.75" thickBot="1" x14ac:dyDescent="0.3">
      <c r="A114" s="7" t="s">
        <v>274</v>
      </c>
      <c r="B114" s="13" t="s">
        <v>191</v>
      </c>
      <c r="C114" s="17">
        <v>10</v>
      </c>
      <c r="D114" s="15"/>
      <c r="E114" s="16"/>
    </row>
    <row r="115" spans="1:5" ht="15.75" thickBot="1" x14ac:dyDescent="0.3">
      <c r="A115" s="7" t="s">
        <v>275</v>
      </c>
      <c r="B115" s="13" t="s">
        <v>192</v>
      </c>
      <c r="C115" s="17">
        <v>2</v>
      </c>
      <c r="D115" s="15"/>
      <c r="E115" s="16"/>
    </row>
    <row r="116" spans="1:5" ht="15.75" thickBot="1" x14ac:dyDescent="0.3">
      <c r="A116" s="7" t="s">
        <v>276</v>
      </c>
      <c r="B116" s="13" t="s">
        <v>193</v>
      </c>
      <c r="C116" s="17">
        <v>1</v>
      </c>
      <c r="D116" s="15"/>
      <c r="E116" s="16"/>
    </row>
    <row r="117" spans="1:5" ht="15.75" thickBot="1" x14ac:dyDescent="0.3">
      <c r="A117" s="7" t="s">
        <v>277</v>
      </c>
      <c r="B117" s="13" t="s">
        <v>194</v>
      </c>
      <c r="C117" s="17">
        <v>1</v>
      </c>
      <c r="D117" s="15"/>
      <c r="E117" s="16"/>
    </row>
    <row r="118" spans="1:5" ht="15.75" thickBot="1" x14ac:dyDescent="0.3">
      <c r="A118" s="7" t="s">
        <v>278</v>
      </c>
      <c r="B118" s="13" t="s">
        <v>195</v>
      </c>
      <c r="C118" s="17">
        <v>1</v>
      </c>
      <c r="D118" s="15"/>
      <c r="E118" s="16"/>
    </row>
    <row r="119" spans="1:5" ht="15.75" thickBot="1" x14ac:dyDescent="0.3">
      <c r="A119" s="7" t="s">
        <v>279</v>
      </c>
      <c r="B119" s="13" t="s">
        <v>196</v>
      </c>
      <c r="C119" s="17">
        <v>1</v>
      </c>
      <c r="D119" s="15"/>
      <c r="E119" s="16"/>
    </row>
    <row r="120" spans="1:5" ht="15.75" thickBot="1" x14ac:dyDescent="0.3">
      <c r="A120" s="7" t="s">
        <v>280</v>
      </c>
      <c r="B120" s="13" t="s">
        <v>262</v>
      </c>
      <c r="C120" s="17">
        <v>5</v>
      </c>
      <c r="D120" s="15"/>
      <c r="E120" s="16"/>
    </row>
    <row r="121" spans="1:5" ht="15.75" thickBot="1" x14ac:dyDescent="0.3">
      <c r="A121" s="7" t="s">
        <v>281</v>
      </c>
      <c r="B121" s="13" t="s">
        <v>263</v>
      </c>
      <c r="C121" s="17">
        <v>1</v>
      </c>
      <c r="D121" s="15"/>
      <c r="E121" s="16"/>
    </row>
    <row r="122" spans="1:5" ht="15.75" thickBot="1" x14ac:dyDescent="0.3">
      <c r="A122" s="7" t="s">
        <v>282</v>
      </c>
      <c r="B122" s="13" t="s">
        <v>264</v>
      </c>
      <c r="C122" s="17">
        <v>1</v>
      </c>
      <c r="D122" s="15"/>
      <c r="E122" s="16"/>
    </row>
    <row r="123" spans="1:5" ht="15.75" thickBot="1" x14ac:dyDescent="0.3">
      <c r="A123" s="7" t="s">
        <v>283</v>
      </c>
      <c r="B123" s="13" t="s">
        <v>265</v>
      </c>
      <c r="C123" s="17">
        <v>1</v>
      </c>
      <c r="D123" s="15"/>
      <c r="E123" s="16"/>
    </row>
    <row r="124" spans="1:5" ht="15.75" thickBot="1" x14ac:dyDescent="0.3">
      <c r="A124" s="7" t="s">
        <v>284</v>
      </c>
      <c r="B124" s="13" t="s">
        <v>266</v>
      </c>
      <c r="C124" s="17">
        <v>1</v>
      </c>
      <c r="D124" s="15"/>
      <c r="E124" s="16"/>
    </row>
    <row r="125" spans="1:5" ht="15.75" thickBot="1" x14ac:dyDescent="0.3">
      <c r="A125" s="7" t="s">
        <v>285</v>
      </c>
      <c r="B125" s="13" t="s">
        <v>267</v>
      </c>
      <c r="C125" s="17">
        <v>1</v>
      </c>
      <c r="D125" s="15"/>
      <c r="E125" s="16"/>
    </row>
    <row r="126" spans="1:5" ht="15.75" thickBot="1" x14ac:dyDescent="0.3">
      <c r="A126" s="7" t="s">
        <v>286</v>
      </c>
      <c r="B126" s="13" t="s">
        <v>197</v>
      </c>
      <c r="C126" s="17">
        <v>3</v>
      </c>
      <c r="D126" s="15"/>
      <c r="E126" s="16"/>
    </row>
    <row r="127" spans="1:5" ht="15.75" thickBot="1" x14ac:dyDescent="0.3">
      <c r="A127" s="7" t="s">
        <v>287</v>
      </c>
      <c r="B127" s="13" t="s">
        <v>198</v>
      </c>
      <c r="C127" s="17">
        <v>2</v>
      </c>
      <c r="D127" s="15"/>
      <c r="E127" s="16"/>
    </row>
    <row r="128" spans="1:5" ht="15.75" thickBot="1" x14ac:dyDescent="0.3">
      <c r="A128" s="7" t="s">
        <v>288</v>
      </c>
      <c r="B128" s="13" t="s">
        <v>199</v>
      </c>
      <c r="C128" s="17">
        <v>1</v>
      </c>
      <c r="D128" s="15"/>
      <c r="E128" s="16"/>
    </row>
    <row r="129" spans="1:5" ht="15.75" thickBot="1" x14ac:dyDescent="0.3">
      <c r="A129" s="7" t="s">
        <v>289</v>
      </c>
      <c r="B129" s="13" t="s">
        <v>200</v>
      </c>
      <c r="C129" s="17">
        <v>1</v>
      </c>
      <c r="D129" s="15"/>
      <c r="E129" s="16"/>
    </row>
    <row r="130" spans="1:5" ht="15.75" thickBot="1" x14ac:dyDescent="0.3">
      <c r="A130" s="7" t="s">
        <v>290</v>
      </c>
      <c r="B130" s="13" t="s">
        <v>201</v>
      </c>
      <c r="C130" s="17">
        <v>1</v>
      </c>
      <c r="D130" s="15"/>
      <c r="E130" s="16"/>
    </row>
    <row r="131" spans="1:5" ht="15.75" thickBot="1" x14ac:dyDescent="0.3">
      <c r="A131" s="7" t="s">
        <v>291</v>
      </c>
      <c r="B131" s="13" t="s">
        <v>202</v>
      </c>
      <c r="C131" s="17">
        <v>1</v>
      </c>
      <c r="D131" s="15"/>
      <c r="E131" s="16"/>
    </row>
    <row r="132" spans="1:5" ht="15.75" thickBot="1" x14ac:dyDescent="0.3">
      <c r="A132" s="7" t="s">
        <v>292</v>
      </c>
      <c r="B132" s="13" t="s">
        <v>268</v>
      </c>
      <c r="C132" s="17">
        <v>1</v>
      </c>
      <c r="D132" s="15"/>
      <c r="E132" s="16"/>
    </row>
    <row r="133" spans="1:5" ht="15.75" thickBot="1" x14ac:dyDescent="0.3">
      <c r="A133" s="7" t="s">
        <v>293</v>
      </c>
      <c r="B133" s="13" t="s">
        <v>269</v>
      </c>
      <c r="C133" s="17">
        <v>1</v>
      </c>
      <c r="D133" s="15"/>
      <c r="E133" s="16"/>
    </row>
    <row r="134" spans="1:5" ht="15.75" thickBot="1" x14ac:dyDescent="0.3">
      <c r="A134" s="7" t="s">
        <v>294</v>
      </c>
      <c r="B134" s="13" t="s">
        <v>270</v>
      </c>
      <c r="C134" s="17">
        <v>1</v>
      </c>
      <c r="D134" s="15"/>
      <c r="E134" s="16"/>
    </row>
    <row r="135" spans="1:5" ht="15.75" thickBot="1" x14ac:dyDescent="0.3">
      <c r="A135" s="7" t="s">
        <v>295</v>
      </c>
      <c r="B135" s="13" t="s">
        <v>271</v>
      </c>
      <c r="C135" s="17">
        <v>1</v>
      </c>
      <c r="D135" s="15"/>
      <c r="E135" s="16"/>
    </row>
    <row r="136" spans="1:5" ht="15.75" thickBot="1" x14ac:dyDescent="0.3">
      <c r="A136" s="7" t="s">
        <v>296</v>
      </c>
      <c r="B136" s="13" t="s">
        <v>272</v>
      </c>
      <c r="C136" s="17">
        <v>1</v>
      </c>
      <c r="D136" s="15"/>
      <c r="E136" s="16"/>
    </row>
    <row r="137" spans="1:5" ht="15.75" thickBot="1" x14ac:dyDescent="0.3">
      <c r="A137" s="7" t="s">
        <v>297</v>
      </c>
      <c r="B137" s="13" t="s">
        <v>273</v>
      </c>
      <c r="C137" s="17">
        <v>1</v>
      </c>
      <c r="D137" s="15"/>
      <c r="E137" s="16"/>
    </row>
    <row r="138" spans="1:5" ht="15.75" thickBot="1" x14ac:dyDescent="0.3">
      <c r="A138" s="7" t="s">
        <v>303</v>
      </c>
      <c r="B138" s="18" t="s">
        <v>29</v>
      </c>
      <c r="C138" s="10">
        <v>30</v>
      </c>
      <c r="D138" s="19"/>
      <c r="E138" s="16"/>
    </row>
    <row r="139" spans="1:5" ht="15.75" thickBot="1" x14ac:dyDescent="0.3">
      <c r="A139" s="7" t="s">
        <v>304</v>
      </c>
      <c r="B139" s="18" t="s">
        <v>244</v>
      </c>
      <c r="C139" s="10">
        <v>50</v>
      </c>
      <c r="D139" s="19"/>
      <c r="E139" s="16"/>
    </row>
    <row r="140" spans="1:5" ht="15.75" thickBot="1" x14ac:dyDescent="0.3">
      <c r="A140" s="7" t="s">
        <v>305</v>
      </c>
      <c r="B140" s="18" t="s">
        <v>19</v>
      </c>
      <c r="C140" s="10">
        <v>100</v>
      </c>
      <c r="D140" s="19"/>
      <c r="E140" s="16"/>
    </row>
    <row r="141" spans="1:5" ht="15.75" thickBot="1" x14ac:dyDescent="0.3">
      <c r="A141" s="7" t="s">
        <v>306</v>
      </c>
      <c r="B141" s="18" t="s">
        <v>21</v>
      </c>
      <c r="C141" s="10">
        <v>20</v>
      </c>
      <c r="D141" s="19"/>
      <c r="E141" s="16"/>
    </row>
    <row r="142" spans="1:5" ht="15.75" thickBot="1" x14ac:dyDescent="0.3">
      <c r="A142" s="7" t="s">
        <v>307</v>
      </c>
      <c r="B142" s="18" t="s">
        <v>228</v>
      </c>
      <c r="C142" s="10">
        <v>1</v>
      </c>
      <c r="D142" s="19"/>
      <c r="E142" s="16"/>
    </row>
    <row r="143" spans="1:5" ht="15.75" thickBot="1" x14ac:dyDescent="0.3">
      <c r="A143" s="7" t="s">
        <v>308</v>
      </c>
      <c r="B143" s="18" t="s">
        <v>245</v>
      </c>
      <c r="C143" s="10">
        <v>1</v>
      </c>
      <c r="D143" s="19"/>
      <c r="E143" s="16"/>
    </row>
    <row r="144" spans="1:5" ht="15.75" thickBot="1" x14ac:dyDescent="0.3">
      <c r="A144" s="7" t="s">
        <v>309</v>
      </c>
      <c r="B144" s="18" t="s">
        <v>20</v>
      </c>
      <c r="C144" s="11">
        <v>200</v>
      </c>
      <c r="D144" s="19"/>
      <c r="E144" s="16"/>
    </row>
    <row r="145" spans="1:5" ht="15.75" thickBot="1" x14ac:dyDescent="0.3">
      <c r="A145" s="7" t="s">
        <v>310</v>
      </c>
      <c r="B145" s="18" t="s">
        <v>227</v>
      </c>
      <c r="C145" s="10">
        <v>10</v>
      </c>
      <c r="D145" s="19"/>
      <c r="E145" s="16"/>
    </row>
    <row r="146" spans="1:5" ht="15.75" thickBot="1" x14ac:dyDescent="0.3">
      <c r="A146" s="7" t="s">
        <v>311</v>
      </c>
      <c r="B146" s="18" t="s">
        <v>229</v>
      </c>
      <c r="C146" s="10">
        <v>1</v>
      </c>
      <c r="D146" s="19"/>
      <c r="E146" s="16"/>
    </row>
    <row r="147" spans="1:5" ht="15.75" thickBot="1" x14ac:dyDescent="0.3">
      <c r="A147" s="7" t="s">
        <v>312</v>
      </c>
      <c r="B147" s="18" t="s">
        <v>246</v>
      </c>
      <c r="C147" s="10">
        <v>1</v>
      </c>
      <c r="D147" s="19"/>
      <c r="E147" s="16"/>
    </row>
    <row r="148" spans="1:5" ht="15.75" thickBot="1" x14ac:dyDescent="0.3">
      <c r="A148" s="7" t="s">
        <v>313</v>
      </c>
      <c r="B148" s="18" t="s">
        <v>230</v>
      </c>
      <c r="C148" s="10">
        <v>2</v>
      </c>
      <c r="D148" s="19"/>
      <c r="E148" s="16"/>
    </row>
    <row r="149" spans="1:5" ht="15.75" thickBot="1" x14ac:dyDescent="0.3">
      <c r="A149" s="7" t="s">
        <v>314</v>
      </c>
      <c r="B149" s="18" t="s">
        <v>231</v>
      </c>
      <c r="C149" s="10">
        <v>1</v>
      </c>
      <c r="D149" s="19"/>
      <c r="E149" s="16"/>
    </row>
    <row r="150" spans="1:5" ht="15.75" thickBot="1" x14ac:dyDescent="0.3">
      <c r="A150" s="7" t="s">
        <v>315</v>
      </c>
      <c r="B150" s="18" t="s">
        <v>232</v>
      </c>
      <c r="C150" s="10">
        <v>1</v>
      </c>
      <c r="D150" s="19"/>
      <c r="E150" s="16"/>
    </row>
    <row r="151" spans="1:5" ht="15.75" thickBot="1" x14ac:dyDescent="0.3">
      <c r="A151" s="7" t="s">
        <v>316</v>
      </c>
      <c r="B151" s="18" t="s">
        <v>247</v>
      </c>
      <c r="C151" s="10">
        <v>1</v>
      </c>
      <c r="D151" s="19"/>
      <c r="E151" s="16"/>
    </row>
    <row r="152" spans="1:5" ht="15.75" thickBot="1" x14ac:dyDescent="0.3">
      <c r="A152" s="7" t="s">
        <v>317</v>
      </c>
      <c r="B152" s="18" t="s">
        <v>233</v>
      </c>
      <c r="C152" s="11">
        <v>2</v>
      </c>
      <c r="D152" s="19"/>
      <c r="E152" s="16"/>
    </row>
    <row r="153" spans="1:5" ht="15.75" thickBot="1" x14ac:dyDescent="0.3">
      <c r="A153" s="7" t="s">
        <v>318</v>
      </c>
      <c r="B153" s="18" t="s">
        <v>234</v>
      </c>
      <c r="C153" s="10">
        <v>1</v>
      </c>
      <c r="D153" s="19"/>
      <c r="E153" s="16"/>
    </row>
    <row r="154" spans="1:5" ht="15.75" thickBot="1" x14ac:dyDescent="0.3">
      <c r="A154" s="7" t="s">
        <v>319</v>
      </c>
      <c r="B154" s="18" t="s">
        <v>32</v>
      </c>
      <c r="C154" s="10">
        <v>20</v>
      </c>
      <c r="D154" s="19"/>
      <c r="E154" s="16"/>
    </row>
    <row r="155" spans="1:5" ht="15.75" thickBot="1" x14ac:dyDescent="0.3">
      <c r="A155" s="7" t="s">
        <v>320</v>
      </c>
      <c r="B155" s="18" t="s">
        <v>248</v>
      </c>
      <c r="C155" s="10">
        <v>30</v>
      </c>
      <c r="D155" s="19"/>
      <c r="E155" s="16"/>
    </row>
    <row r="156" spans="1:5" ht="15.75" thickBot="1" x14ac:dyDescent="0.3">
      <c r="A156" s="7" t="s">
        <v>321</v>
      </c>
      <c r="B156" s="18" t="s">
        <v>22</v>
      </c>
      <c r="C156" s="10">
        <v>100</v>
      </c>
      <c r="D156" s="19"/>
      <c r="E156" s="16"/>
    </row>
    <row r="157" spans="1:5" ht="15.75" thickBot="1" x14ac:dyDescent="0.3">
      <c r="A157" s="7" t="s">
        <v>322</v>
      </c>
      <c r="B157" s="18" t="s">
        <v>235</v>
      </c>
      <c r="C157" s="10">
        <v>10</v>
      </c>
      <c r="D157" s="19"/>
      <c r="E157" s="16"/>
    </row>
    <row r="158" spans="1:5" ht="15.75" thickBot="1" x14ac:dyDescent="0.3">
      <c r="A158" s="7" t="s">
        <v>323</v>
      </c>
      <c r="B158" s="18" t="s">
        <v>35</v>
      </c>
      <c r="C158" s="10">
        <v>20</v>
      </c>
      <c r="D158" s="19"/>
      <c r="E158" s="16"/>
    </row>
    <row r="159" spans="1:5" ht="15.75" thickBot="1" x14ac:dyDescent="0.3">
      <c r="A159" s="7" t="s">
        <v>324</v>
      </c>
      <c r="B159" s="18" t="s">
        <v>242</v>
      </c>
      <c r="C159" s="10">
        <v>30</v>
      </c>
      <c r="D159" s="19"/>
      <c r="E159" s="16"/>
    </row>
    <row r="160" spans="1:5" ht="15.75" thickBot="1" x14ac:dyDescent="0.3">
      <c r="A160" s="7" t="s">
        <v>325</v>
      </c>
      <c r="B160" s="18" t="s">
        <v>24</v>
      </c>
      <c r="C160" s="10">
        <v>50</v>
      </c>
      <c r="D160" s="19"/>
      <c r="E160" s="16"/>
    </row>
    <row r="161" spans="1:5" ht="15.75" thickBot="1" x14ac:dyDescent="0.3">
      <c r="A161" s="7" t="s">
        <v>326</v>
      </c>
      <c r="B161" s="18" t="s">
        <v>26</v>
      </c>
      <c r="C161" s="10">
        <v>10</v>
      </c>
      <c r="D161" s="19"/>
      <c r="E161" s="16"/>
    </row>
    <row r="162" spans="1:5" ht="15.75" thickBot="1" x14ac:dyDescent="0.3">
      <c r="A162" s="7" t="s">
        <v>327</v>
      </c>
      <c r="B162" s="18" t="s">
        <v>236</v>
      </c>
      <c r="C162" s="10">
        <v>1</v>
      </c>
      <c r="D162" s="19"/>
      <c r="E162" s="16"/>
    </row>
    <row r="163" spans="1:5" ht="15.75" thickBot="1" x14ac:dyDescent="0.3">
      <c r="A163" s="7" t="s">
        <v>328</v>
      </c>
      <c r="B163" s="18" t="s">
        <v>249</v>
      </c>
      <c r="C163" s="10">
        <v>1</v>
      </c>
      <c r="D163" s="19"/>
      <c r="E163" s="16"/>
    </row>
    <row r="164" spans="1:5" ht="15.75" thickBot="1" x14ac:dyDescent="0.3">
      <c r="A164" s="7" t="s">
        <v>329</v>
      </c>
      <c r="B164" s="18" t="s">
        <v>237</v>
      </c>
      <c r="C164" s="10">
        <v>2</v>
      </c>
      <c r="D164" s="19"/>
      <c r="E164" s="16"/>
    </row>
    <row r="165" spans="1:5" ht="15.75" thickBot="1" x14ac:dyDescent="0.3">
      <c r="A165" s="7" t="s">
        <v>330</v>
      </c>
      <c r="B165" s="18" t="s">
        <v>238</v>
      </c>
      <c r="C165" s="10">
        <v>1</v>
      </c>
      <c r="D165" s="19"/>
      <c r="E165" s="16"/>
    </row>
    <row r="166" spans="1:5" ht="15.75" thickBot="1" x14ac:dyDescent="0.3">
      <c r="A166" s="7" t="s">
        <v>331</v>
      </c>
      <c r="B166" s="18" t="s">
        <v>239</v>
      </c>
      <c r="C166" s="10">
        <v>1</v>
      </c>
      <c r="D166" s="19"/>
      <c r="E166" s="16"/>
    </row>
    <row r="167" spans="1:5" ht="15.75" thickBot="1" x14ac:dyDescent="0.3">
      <c r="A167" s="7" t="s">
        <v>332</v>
      </c>
      <c r="B167" s="18" t="s">
        <v>243</v>
      </c>
      <c r="C167" s="10">
        <v>1</v>
      </c>
      <c r="D167" s="19"/>
      <c r="E167" s="16"/>
    </row>
    <row r="168" spans="1:5" ht="15.75" thickBot="1" x14ac:dyDescent="0.3">
      <c r="A168" s="7" t="s">
        <v>333</v>
      </c>
      <c r="B168" s="18" t="s">
        <v>240</v>
      </c>
      <c r="C168" s="10">
        <v>2</v>
      </c>
      <c r="D168" s="19"/>
      <c r="E168" s="16"/>
    </row>
    <row r="169" spans="1:5" ht="15.75" thickBot="1" x14ac:dyDescent="0.3">
      <c r="A169" s="7" t="s">
        <v>334</v>
      </c>
      <c r="B169" s="18" t="s">
        <v>241</v>
      </c>
      <c r="C169" s="10">
        <v>1</v>
      </c>
      <c r="D169" s="19"/>
      <c r="E169" s="16"/>
    </row>
    <row r="170" spans="1:5" ht="15.75" thickBot="1" x14ac:dyDescent="0.3">
      <c r="A170" s="7" t="s">
        <v>335</v>
      </c>
      <c r="B170" s="18" t="s">
        <v>299</v>
      </c>
      <c r="C170" s="14">
        <v>1</v>
      </c>
      <c r="D170" s="15"/>
      <c r="E170" s="16"/>
    </row>
    <row r="171" spans="1:5" ht="15.75" thickBot="1" x14ac:dyDescent="0.3">
      <c r="A171" s="7" t="s">
        <v>336</v>
      </c>
      <c r="B171" s="18" t="s">
        <v>298</v>
      </c>
      <c r="C171" s="17">
        <v>1</v>
      </c>
      <c r="D171" s="15"/>
      <c r="E171" s="16"/>
    </row>
    <row r="172" spans="1:5" ht="15.75" thickBot="1" x14ac:dyDescent="0.3">
      <c r="A172" s="9" t="s">
        <v>344</v>
      </c>
      <c r="B172" s="8" t="s">
        <v>339</v>
      </c>
      <c r="C172" s="6"/>
      <c r="D172" s="6"/>
      <c r="E172" s="12">
        <f>SUM(E6:E171)</f>
        <v>0</v>
      </c>
    </row>
    <row r="173" spans="1:5" x14ac:dyDescent="0.25">
      <c r="A173" s="32"/>
      <c r="B173" s="33"/>
      <c r="C173" s="34"/>
      <c r="D173" s="34"/>
      <c r="E173" s="35"/>
    </row>
    <row r="174" spans="1:5" ht="15.75" thickBot="1" x14ac:dyDescent="0.3">
      <c r="B174" s="36" t="s">
        <v>340</v>
      </c>
    </row>
    <row r="175" spans="1:5" ht="15.75" thickBot="1" x14ac:dyDescent="0.3">
      <c r="A175" s="20" t="s">
        <v>14</v>
      </c>
      <c r="B175" s="22" t="s">
        <v>51</v>
      </c>
      <c r="C175" s="23">
        <f>VLOOKUP(B175,B6:C172,2,0)*10%</f>
        <v>1451.2</v>
      </c>
      <c r="D175" s="24"/>
      <c r="E175" s="25"/>
    </row>
    <row r="176" spans="1:5" ht="15.75" thickBot="1" x14ac:dyDescent="0.3">
      <c r="A176" s="7" t="s">
        <v>15</v>
      </c>
      <c r="B176" s="22" t="s">
        <v>41</v>
      </c>
      <c r="C176" s="23">
        <f>VLOOKUP(B176,B7:C174,2,0)*10%</f>
        <v>243.9</v>
      </c>
      <c r="D176" s="24"/>
      <c r="E176" s="25"/>
    </row>
    <row r="177" spans="1:6" ht="15.75" thickBot="1" x14ac:dyDescent="0.3">
      <c r="A177" s="7" t="s">
        <v>16</v>
      </c>
      <c r="B177" s="22" t="s">
        <v>36</v>
      </c>
      <c r="C177" s="23">
        <f>VLOOKUP(B177,B8:C175,2,0)*10%</f>
        <v>2043.4</v>
      </c>
      <c r="D177" s="24"/>
      <c r="E177" s="25"/>
    </row>
    <row r="178" spans="1:6" ht="15.75" thickBot="1" x14ac:dyDescent="0.3">
      <c r="A178" s="7" t="s">
        <v>17</v>
      </c>
      <c r="B178" s="22" t="s">
        <v>46</v>
      </c>
      <c r="C178" s="23">
        <v>2</v>
      </c>
      <c r="D178" s="24"/>
      <c r="E178" s="25"/>
    </row>
    <row r="179" spans="1:6" ht="15.75" thickBot="1" x14ac:dyDescent="0.3">
      <c r="A179" s="7" t="s">
        <v>18</v>
      </c>
      <c r="B179" s="22" t="s">
        <v>3</v>
      </c>
      <c r="C179" s="23">
        <f t="shared" ref="C179:C186" si="0">VLOOKUP(B179,B10:C177,2,0)*10%</f>
        <v>1271.3000000000002</v>
      </c>
      <c r="D179" s="24"/>
      <c r="E179" s="25"/>
    </row>
    <row r="180" spans="1:6" ht="15.75" thickBot="1" x14ac:dyDescent="0.3">
      <c r="A180" s="7" t="s">
        <v>23</v>
      </c>
      <c r="B180" s="22" t="s">
        <v>45</v>
      </c>
      <c r="C180" s="23">
        <f t="shared" si="0"/>
        <v>3.5</v>
      </c>
      <c r="D180" s="24"/>
      <c r="E180" s="25"/>
    </row>
    <row r="181" spans="1:6" ht="15.75" thickBot="1" x14ac:dyDescent="0.3">
      <c r="A181" s="7" t="s">
        <v>25</v>
      </c>
      <c r="B181" s="22" t="s">
        <v>48</v>
      </c>
      <c r="C181" s="23">
        <f t="shared" si="0"/>
        <v>16.2</v>
      </c>
      <c r="D181" s="24"/>
      <c r="E181" s="25"/>
    </row>
    <row r="182" spans="1:6" ht="15.75" thickBot="1" x14ac:dyDescent="0.3">
      <c r="A182" s="7" t="s">
        <v>27</v>
      </c>
      <c r="B182" s="22" t="s">
        <v>57</v>
      </c>
      <c r="C182" s="23">
        <f t="shared" si="0"/>
        <v>21.700000000000003</v>
      </c>
      <c r="D182" s="24"/>
      <c r="E182" s="25"/>
    </row>
    <row r="183" spans="1:6" ht="15.75" thickBot="1" x14ac:dyDescent="0.3">
      <c r="A183" s="7" t="s">
        <v>28</v>
      </c>
      <c r="B183" s="22" t="s">
        <v>50</v>
      </c>
      <c r="C183" s="23">
        <f t="shared" si="0"/>
        <v>1872.5</v>
      </c>
      <c r="D183" s="24"/>
      <c r="E183" s="25"/>
    </row>
    <row r="184" spans="1:6" ht="15.75" thickBot="1" x14ac:dyDescent="0.3">
      <c r="A184" s="7" t="s">
        <v>30</v>
      </c>
      <c r="B184" s="22" t="s">
        <v>4</v>
      </c>
      <c r="C184" s="23">
        <f t="shared" si="0"/>
        <v>1591.6000000000001</v>
      </c>
      <c r="D184" s="24"/>
      <c r="E184" s="25"/>
    </row>
    <row r="185" spans="1:6" ht="15.75" thickBot="1" x14ac:dyDescent="0.3">
      <c r="A185" s="7" t="s">
        <v>31</v>
      </c>
      <c r="B185" s="22" t="s">
        <v>8</v>
      </c>
      <c r="C185" s="23">
        <f t="shared" si="0"/>
        <v>10</v>
      </c>
      <c r="D185" s="24"/>
      <c r="E185" s="25"/>
    </row>
    <row r="186" spans="1:6" ht="15.75" thickBot="1" x14ac:dyDescent="0.3">
      <c r="A186" s="7" t="s">
        <v>33</v>
      </c>
      <c r="B186" s="22" t="s">
        <v>12</v>
      </c>
      <c r="C186" s="23">
        <f t="shared" si="0"/>
        <v>7</v>
      </c>
      <c r="D186" s="24"/>
      <c r="E186" s="25"/>
    </row>
    <row r="187" spans="1:6" ht="15.75" thickBot="1" x14ac:dyDescent="0.3">
      <c r="A187" s="7" t="s">
        <v>34</v>
      </c>
      <c r="B187" s="22" t="s">
        <v>83</v>
      </c>
      <c r="C187" s="23">
        <v>1</v>
      </c>
      <c r="D187" s="24"/>
      <c r="E187" s="25"/>
    </row>
    <row r="188" spans="1:6" ht="15.75" thickBot="1" x14ac:dyDescent="0.3">
      <c r="A188" s="7" t="s">
        <v>108</v>
      </c>
      <c r="B188" s="22" t="s">
        <v>250</v>
      </c>
      <c r="C188" s="23">
        <f>VLOOKUP(B188,B19:C186,2,0)*10%</f>
        <v>5</v>
      </c>
      <c r="D188" s="24"/>
      <c r="E188" s="25"/>
    </row>
    <row r="189" spans="1:6" ht="15.75" thickBot="1" x14ac:dyDescent="0.3">
      <c r="A189" s="21" t="s">
        <v>345</v>
      </c>
      <c r="B189" s="8" t="s">
        <v>338</v>
      </c>
      <c r="C189" s="21"/>
      <c r="D189" s="21"/>
      <c r="E189" s="26">
        <f>SUM(E175:E188)</f>
        <v>0</v>
      </c>
      <c r="F189" s="27"/>
    </row>
    <row r="190" spans="1:6" x14ac:dyDescent="0.25">
      <c r="A190" s="37"/>
      <c r="B190" s="33"/>
      <c r="C190" s="37"/>
      <c r="D190" s="37"/>
      <c r="E190" s="38"/>
      <c r="F190" s="27"/>
    </row>
    <row r="192" spans="1:6" ht="15.75" thickBot="1" x14ac:dyDescent="0.3"/>
    <row r="193" spans="1:5" ht="15.75" thickBot="1" x14ac:dyDescent="0.3">
      <c r="A193" s="28" t="s">
        <v>346</v>
      </c>
      <c r="B193" s="29" t="s">
        <v>342</v>
      </c>
      <c r="C193" s="29"/>
      <c r="D193" s="30"/>
      <c r="E193" s="26">
        <f>E172+E189</f>
        <v>0</v>
      </c>
    </row>
  </sheetData>
  <sortState ref="A117:E129">
    <sortCondition ref="B117:B129"/>
    <sortCondition ref="C117:C129"/>
  </sortState>
  <mergeCells count="1">
    <mergeCell ref="A3:E3"/>
  </mergeCells>
  <pageMargins left="0.23622047244094491" right="0.23622047244094491" top="0.74803149606299213" bottom="0.74803149606299213" header="0.31496062992125984" footer="0.31496062992125984"/>
  <pageSetup paperSize="9" scale="81" fitToHeight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3"/>
  <sheetViews>
    <sheetView topLeftCell="A142" zoomScale="85" zoomScaleNormal="85" workbookViewId="0">
      <selection activeCell="G138" sqref="G138"/>
    </sheetView>
  </sheetViews>
  <sheetFormatPr defaultColWidth="34" defaultRowHeight="15" x14ac:dyDescent="0.25"/>
  <cols>
    <col min="1" max="1" width="3.85546875" bestFit="1" customWidth="1"/>
    <col min="2" max="2" width="83.5703125" customWidth="1"/>
    <col min="3" max="3" width="31.85546875" bestFit="1" customWidth="1"/>
    <col min="4" max="4" width="27.85546875" bestFit="1" customWidth="1"/>
    <col min="5" max="5" width="20.28515625" bestFit="1" customWidth="1"/>
  </cols>
  <sheetData>
    <row r="1" spans="1:8" ht="15.75" thickBot="1" x14ac:dyDescent="0.3">
      <c r="A1" s="39" t="s">
        <v>0</v>
      </c>
      <c r="B1" s="39"/>
      <c r="C1" s="39"/>
      <c r="D1" s="39"/>
      <c r="E1" s="39"/>
      <c r="G1" s="31"/>
      <c r="H1" s="27"/>
    </row>
    <row r="2" spans="1:8" ht="23.25" thickBot="1" x14ac:dyDescent="0.3">
      <c r="A2" s="1" t="s">
        <v>1</v>
      </c>
      <c r="B2" s="2" t="s">
        <v>2</v>
      </c>
      <c r="C2" s="2" t="s">
        <v>300</v>
      </c>
      <c r="D2" s="2" t="s">
        <v>301</v>
      </c>
      <c r="E2" s="2" t="s">
        <v>302</v>
      </c>
      <c r="G2" s="31"/>
    </row>
    <row r="3" spans="1:8" ht="15.75" thickBot="1" x14ac:dyDescent="0.3">
      <c r="A3" s="3">
        <v>1</v>
      </c>
      <c r="B3" s="4">
        <v>2</v>
      </c>
      <c r="C3" s="5">
        <v>3</v>
      </c>
      <c r="D3" s="5">
        <v>4</v>
      </c>
      <c r="E3" s="5">
        <v>5</v>
      </c>
    </row>
    <row r="4" spans="1:8" ht="15.75" thickBot="1" x14ac:dyDescent="0.3">
      <c r="A4" s="7" t="s">
        <v>14</v>
      </c>
      <c r="B4" s="13" t="s">
        <v>51</v>
      </c>
      <c r="C4" s="14">
        <v>16557</v>
      </c>
      <c r="D4" s="15">
        <v>2.6</v>
      </c>
      <c r="E4" s="16">
        <f>C4*D4</f>
        <v>43048.200000000004</v>
      </c>
      <c r="G4" s="27"/>
    </row>
    <row r="5" spans="1:8" ht="15.75" thickBot="1" x14ac:dyDescent="0.3">
      <c r="A5" s="7" t="s">
        <v>15</v>
      </c>
      <c r="B5" s="13" t="s">
        <v>52</v>
      </c>
      <c r="C5" s="17">
        <v>15</v>
      </c>
      <c r="D5" s="15">
        <v>3.7</v>
      </c>
      <c r="E5" s="16">
        <f t="shared" ref="E5:E24" si="0">C5*D5</f>
        <v>55.5</v>
      </c>
      <c r="G5" s="27"/>
    </row>
    <row r="6" spans="1:8" ht="15.75" thickBot="1" x14ac:dyDescent="0.3">
      <c r="A6" s="7" t="s">
        <v>16</v>
      </c>
      <c r="B6" s="13" t="s">
        <v>53</v>
      </c>
      <c r="C6" s="17">
        <v>1</v>
      </c>
      <c r="D6" s="15">
        <v>6.3</v>
      </c>
      <c r="E6" s="16">
        <f t="shared" si="0"/>
        <v>6.3</v>
      </c>
      <c r="G6" s="27"/>
    </row>
    <row r="7" spans="1:8" ht="15.75" thickBot="1" x14ac:dyDescent="0.3">
      <c r="A7" s="7" t="s">
        <v>17</v>
      </c>
      <c r="B7" s="13" t="s">
        <v>54</v>
      </c>
      <c r="C7" s="17">
        <v>83</v>
      </c>
      <c r="D7" s="15">
        <v>3.75</v>
      </c>
      <c r="E7" s="16">
        <f t="shared" si="0"/>
        <v>311.25</v>
      </c>
      <c r="G7" s="27"/>
    </row>
    <row r="8" spans="1:8" ht="15.75" thickBot="1" x14ac:dyDescent="0.3">
      <c r="A8" s="7" t="s">
        <v>18</v>
      </c>
      <c r="B8" s="13" t="s">
        <v>55</v>
      </c>
      <c r="C8" s="17">
        <v>33</v>
      </c>
      <c r="D8" s="15">
        <v>4.75</v>
      </c>
      <c r="E8" s="16">
        <f t="shared" si="0"/>
        <v>156.75</v>
      </c>
      <c r="G8" s="27"/>
    </row>
    <row r="9" spans="1:8" ht="15.75" thickBot="1" x14ac:dyDescent="0.3">
      <c r="A9" s="7" t="s">
        <v>23</v>
      </c>
      <c r="B9" s="13" t="s">
        <v>56</v>
      </c>
      <c r="C9" s="17">
        <v>10</v>
      </c>
      <c r="D9" s="15">
        <v>7.3</v>
      </c>
      <c r="E9" s="16">
        <f t="shared" si="0"/>
        <v>73</v>
      </c>
      <c r="G9" s="27"/>
    </row>
    <row r="10" spans="1:8" ht="15.75" thickBot="1" x14ac:dyDescent="0.3">
      <c r="A10" s="7" t="s">
        <v>25</v>
      </c>
      <c r="B10" s="13" t="s">
        <v>41</v>
      </c>
      <c r="C10" s="14">
        <v>2782</v>
      </c>
      <c r="D10" s="15">
        <v>3.2</v>
      </c>
      <c r="E10" s="16">
        <f t="shared" si="0"/>
        <v>8902.4</v>
      </c>
      <c r="G10" s="27"/>
    </row>
    <row r="11" spans="1:8" ht="15.75" thickBot="1" x14ac:dyDescent="0.3">
      <c r="A11" s="7" t="s">
        <v>27</v>
      </c>
      <c r="B11" s="13" t="s">
        <v>5</v>
      </c>
      <c r="C11" s="17">
        <v>11</v>
      </c>
      <c r="D11" s="15">
        <v>4.5</v>
      </c>
      <c r="E11" s="16">
        <f t="shared" si="0"/>
        <v>49.5</v>
      </c>
      <c r="G11" s="27"/>
    </row>
    <row r="12" spans="1:8" ht="15.75" thickBot="1" x14ac:dyDescent="0.3">
      <c r="A12" s="7" t="s">
        <v>28</v>
      </c>
      <c r="B12" s="13" t="s">
        <v>37</v>
      </c>
      <c r="C12" s="17">
        <v>1</v>
      </c>
      <c r="D12" s="15">
        <v>8.8000000000000007</v>
      </c>
      <c r="E12" s="16">
        <f t="shared" si="0"/>
        <v>8.8000000000000007</v>
      </c>
      <c r="G12" s="27"/>
    </row>
    <row r="13" spans="1:8" ht="15.75" thickBot="1" x14ac:dyDescent="0.3">
      <c r="A13" s="7" t="s">
        <v>30</v>
      </c>
      <c r="B13" s="13" t="s">
        <v>40</v>
      </c>
      <c r="C13" s="17">
        <v>67</v>
      </c>
      <c r="D13" s="15">
        <v>5.0999999999999996</v>
      </c>
      <c r="E13" s="16">
        <f t="shared" si="0"/>
        <v>341.7</v>
      </c>
      <c r="G13" s="27"/>
    </row>
    <row r="14" spans="1:8" ht="15.75" thickBot="1" x14ac:dyDescent="0.3">
      <c r="A14" s="7" t="s">
        <v>31</v>
      </c>
      <c r="B14" s="13" t="s">
        <v>38</v>
      </c>
      <c r="C14" s="17">
        <v>11</v>
      </c>
      <c r="D14" s="15">
        <v>7.1</v>
      </c>
      <c r="E14" s="16">
        <f t="shared" si="0"/>
        <v>78.099999999999994</v>
      </c>
      <c r="G14" s="27"/>
    </row>
    <row r="15" spans="1:8" ht="15.75" thickBot="1" x14ac:dyDescent="0.3">
      <c r="A15" s="7" t="s">
        <v>33</v>
      </c>
      <c r="B15" s="13" t="s">
        <v>39</v>
      </c>
      <c r="C15" s="14">
        <v>1</v>
      </c>
      <c r="D15" s="15">
        <v>10.9</v>
      </c>
      <c r="E15" s="16">
        <f t="shared" si="0"/>
        <v>10.9</v>
      </c>
      <c r="G15" s="27"/>
    </row>
    <row r="16" spans="1:8" ht="15.75" thickBot="1" x14ac:dyDescent="0.3">
      <c r="A16" s="7" t="s">
        <v>34</v>
      </c>
      <c r="B16" s="13" t="s">
        <v>36</v>
      </c>
      <c r="C16" s="14">
        <v>23314</v>
      </c>
      <c r="D16" s="15">
        <v>5.2</v>
      </c>
      <c r="E16" s="16">
        <f t="shared" si="0"/>
        <v>121232.8</v>
      </c>
      <c r="G16" s="27"/>
    </row>
    <row r="17" spans="1:7" ht="15.75" thickBot="1" x14ac:dyDescent="0.3">
      <c r="A17" s="7" t="s">
        <v>108</v>
      </c>
      <c r="B17" s="13" t="s">
        <v>46</v>
      </c>
      <c r="C17" s="17">
        <v>18</v>
      </c>
      <c r="D17" s="15">
        <v>5.9</v>
      </c>
      <c r="E17" s="16">
        <f t="shared" si="0"/>
        <v>106.2</v>
      </c>
      <c r="G17" s="27"/>
    </row>
    <row r="18" spans="1:7" ht="15.75" thickBot="1" x14ac:dyDescent="0.3">
      <c r="A18" s="7" t="s">
        <v>109</v>
      </c>
      <c r="B18" s="13" t="s">
        <v>337</v>
      </c>
      <c r="C18" s="17">
        <v>5</v>
      </c>
      <c r="D18" s="15">
        <v>8.5</v>
      </c>
      <c r="E18" s="16">
        <f t="shared" si="0"/>
        <v>42.5</v>
      </c>
      <c r="G18" s="27"/>
    </row>
    <row r="19" spans="1:7" ht="15.75" thickBot="1" x14ac:dyDescent="0.3">
      <c r="A19" s="7" t="s">
        <v>110</v>
      </c>
      <c r="B19" s="13" t="s">
        <v>3</v>
      </c>
      <c r="C19" s="14">
        <v>14504</v>
      </c>
      <c r="D19" s="15">
        <v>7.8</v>
      </c>
      <c r="E19" s="16">
        <f>C19*D19</f>
        <v>113131.2</v>
      </c>
      <c r="G19" s="27"/>
    </row>
    <row r="20" spans="1:7" ht="15.75" thickBot="1" x14ac:dyDescent="0.3">
      <c r="A20" s="7" t="s">
        <v>111</v>
      </c>
      <c r="B20" s="13" t="s">
        <v>45</v>
      </c>
      <c r="C20" s="17">
        <v>39</v>
      </c>
      <c r="D20" s="15">
        <v>8.5</v>
      </c>
      <c r="E20" s="16">
        <f>C20*D20</f>
        <v>331.5</v>
      </c>
      <c r="G20" s="27"/>
    </row>
    <row r="21" spans="1:7" ht="15.75" thickBot="1" x14ac:dyDescent="0.3">
      <c r="A21" s="7" t="s">
        <v>112</v>
      </c>
      <c r="B21" s="13" t="s">
        <v>47</v>
      </c>
      <c r="C21" s="17">
        <v>22</v>
      </c>
      <c r="D21" s="15">
        <v>11.1</v>
      </c>
      <c r="E21" s="16">
        <f>C21*D21</f>
        <v>244.2</v>
      </c>
      <c r="G21" s="27"/>
    </row>
    <row r="22" spans="1:7" ht="15.75" thickBot="1" x14ac:dyDescent="0.3">
      <c r="A22" s="7" t="s">
        <v>113</v>
      </c>
      <c r="B22" s="13" t="s">
        <v>48</v>
      </c>
      <c r="C22" s="14">
        <v>184</v>
      </c>
      <c r="D22" s="15">
        <v>9.8000000000000007</v>
      </c>
      <c r="E22" s="16">
        <f t="shared" si="0"/>
        <v>1803.2</v>
      </c>
      <c r="G22" s="27"/>
    </row>
    <row r="23" spans="1:7" ht="15.75" thickBot="1" x14ac:dyDescent="0.3">
      <c r="A23" s="7" t="s">
        <v>114</v>
      </c>
      <c r="B23" s="13" t="s">
        <v>43</v>
      </c>
      <c r="C23" s="17">
        <v>85</v>
      </c>
      <c r="D23" s="15">
        <v>10.8</v>
      </c>
      <c r="E23" s="16">
        <f t="shared" si="0"/>
        <v>918.00000000000011</v>
      </c>
      <c r="G23" s="27"/>
    </row>
    <row r="24" spans="1:7" ht="15.75" thickBot="1" x14ac:dyDescent="0.3">
      <c r="A24" s="7" t="s">
        <v>115</v>
      </c>
      <c r="B24" s="13" t="s">
        <v>58</v>
      </c>
      <c r="C24" s="17">
        <v>33</v>
      </c>
      <c r="D24" s="15">
        <v>12.6</v>
      </c>
      <c r="E24" s="16">
        <f t="shared" si="0"/>
        <v>415.8</v>
      </c>
      <c r="G24" s="27"/>
    </row>
    <row r="25" spans="1:7" ht="15.75" thickBot="1" x14ac:dyDescent="0.3">
      <c r="A25" s="7" t="s">
        <v>116</v>
      </c>
      <c r="B25" s="13" t="s">
        <v>57</v>
      </c>
      <c r="C25" s="14">
        <v>246</v>
      </c>
      <c r="D25" s="15">
        <v>12.4</v>
      </c>
      <c r="E25" s="16">
        <f>C25*D25</f>
        <v>3050.4</v>
      </c>
      <c r="G25" s="27"/>
    </row>
    <row r="26" spans="1:7" ht="15.75" thickBot="1" x14ac:dyDescent="0.3">
      <c r="A26" s="7" t="s">
        <v>117</v>
      </c>
      <c r="B26" s="13" t="s">
        <v>44</v>
      </c>
      <c r="C26" s="17">
        <v>249</v>
      </c>
      <c r="D26" s="15">
        <v>13.4</v>
      </c>
      <c r="E26" s="16">
        <f>C26*D26</f>
        <v>3336.6</v>
      </c>
      <c r="G26" s="27"/>
    </row>
    <row r="27" spans="1:7" ht="15.75" thickBot="1" x14ac:dyDescent="0.3">
      <c r="A27" s="7" t="s">
        <v>118</v>
      </c>
      <c r="B27" s="13" t="s">
        <v>42</v>
      </c>
      <c r="C27" s="17">
        <v>113</v>
      </c>
      <c r="D27" s="15">
        <v>15.2</v>
      </c>
      <c r="E27" s="16">
        <f>C27*D27</f>
        <v>1717.6</v>
      </c>
      <c r="G27" s="27"/>
    </row>
    <row r="28" spans="1:7" ht="15.75" thickBot="1" x14ac:dyDescent="0.3">
      <c r="A28" s="7" t="s">
        <v>119</v>
      </c>
      <c r="B28" s="13" t="s">
        <v>50</v>
      </c>
      <c r="C28" s="14">
        <v>21364</v>
      </c>
      <c r="D28" s="15">
        <v>6.8</v>
      </c>
      <c r="E28" s="16">
        <f t="shared" ref="E28:E91" si="1">C28*D28</f>
        <v>145275.19999999998</v>
      </c>
      <c r="G28" s="27"/>
    </row>
    <row r="29" spans="1:7" ht="15.75" thickBot="1" x14ac:dyDescent="0.3">
      <c r="A29" s="7" t="s">
        <v>120</v>
      </c>
      <c r="B29" s="13" t="s">
        <v>59</v>
      </c>
      <c r="C29" s="14">
        <v>22</v>
      </c>
      <c r="D29" s="15">
        <v>7.2</v>
      </c>
      <c r="E29" s="16">
        <f t="shared" si="1"/>
        <v>158.4</v>
      </c>
      <c r="G29" s="27"/>
    </row>
    <row r="30" spans="1:7" ht="15.75" thickBot="1" x14ac:dyDescent="0.3">
      <c r="A30" s="7" t="s">
        <v>121</v>
      </c>
      <c r="B30" s="13" t="s">
        <v>49</v>
      </c>
      <c r="C30" s="17">
        <v>1</v>
      </c>
      <c r="D30" s="15">
        <v>11</v>
      </c>
      <c r="E30" s="16">
        <f t="shared" si="1"/>
        <v>11</v>
      </c>
      <c r="G30" s="27"/>
    </row>
    <row r="31" spans="1:7" ht="15.75" thickBot="1" x14ac:dyDescent="0.3">
      <c r="A31" s="7" t="s">
        <v>122</v>
      </c>
      <c r="B31" s="13" t="s">
        <v>4</v>
      </c>
      <c r="C31" s="14">
        <v>18158</v>
      </c>
      <c r="D31" s="15">
        <v>9.4</v>
      </c>
      <c r="E31" s="16">
        <f t="shared" si="1"/>
        <v>170685.2</v>
      </c>
      <c r="G31" s="27"/>
    </row>
    <row r="32" spans="1:7" ht="15.75" thickBot="1" x14ac:dyDescent="0.3">
      <c r="A32" s="7" t="s">
        <v>123</v>
      </c>
      <c r="B32" s="13" t="s">
        <v>6</v>
      </c>
      <c r="C32" s="17">
        <v>56</v>
      </c>
      <c r="D32" s="15">
        <v>9.8000000000000007</v>
      </c>
      <c r="E32" s="16">
        <f t="shared" si="1"/>
        <v>548.80000000000007</v>
      </c>
      <c r="G32" s="27"/>
    </row>
    <row r="33" spans="1:7" ht="15.75" thickBot="1" x14ac:dyDescent="0.3">
      <c r="A33" s="7" t="s">
        <v>124</v>
      </c>
      <c r="B33" s="13" t="s">
        <v>7</v>
      </c>
      <c r="C33" s="17">
        <v>1</v>
      </c>
      <c r="D33" s="15">
        <v>13.6</v>
      </c>
      <c r="E33" s="16">
        <f t="shared" si="1"/>
        <v>13.6</v>
      </c>
      <c r="G33" s="27"/>
    </row>
    <row r="34" spans="1:7" ht="15.75" thickBot="1" x14ac:dyDescent="0.3">
      <c r="A34" s="7" t="s">
        <v>125</v>
      </c>
      <c r="B34" s="13" t="s">
        <v>8</v>
      </c>
      <c r="C34" s="17">
        <v>113</v>
      </c>
      <c r="D34" s="15">
        <v>10</v>
      </c>
      <c r="E34" s="16">
        <f t="shared" si="1"/>
        <v>1130</v>
      </c>
      <c r="G34" s="27"/>
    </row>
    <row r="35" spans="1:7" ht="15.75" thickBot="1" x14ac:dyDescent="0.3">
      <c r="A35" s="7" t="s">
        <v>126</v>
      </c>
      <c r="B35" s="13" t="s">
        <v>9</v>
      </c>
      <c r="C35" s="17">
        <v>79</v>
      </c>
      <c r="D35" s="15">
        <v>11</v>
      </c>
      <c r="E35" s="16">
        <f t="shared" si="1"/>
        <v>869</v>
      </c>
      <c r="G35" s="27"/>
    </row>
    <row r="36" spans="1:7" ht="15.75" thickBot="1" x14ac:dyDescent="0.3">
      <c r="A36" s="7" t="s">
        <v>127</v>
      </c>
      <c r="B36" s="13" t="s">
        <v>10</v>
      </c>
      <c r="C36" s="17">
        <v>11</v>
      </c>
      <c r="D36" s="15">
        <v>14.5</v>
      </c>
      <c r="E36" s="16">
        <f t="shared" si="1"/>
        <v>159.5</v>
      </c>
      <c r="G36" s="27"/>
    </row>
    <row r="37" spans="1:7" ht="15.75" thickBot="1" x14ac:dyDescent="0.3">
      <c r="A37" s="7" t="s">
        <v>128</v>
      </c>
      <c r="B37" s="13" t="s">
        <v>12</v>
      </c>
      <c r="C37" s="17">
        <v>79</v>
      </c>
      <c r="D37" s="15">
        <v>12.6</v>
      </c>
      <c r="E37" s="16">
        <f t="shared" si="1"/>
        <v>995.4</v>
      </c>
      <c r="G37" s="27"/>
    </row>
    <row r="38" spans="1:7" ht="15.75" thickBot="1" x14ac:dyDescent="0.3">
      <c r="A38" s="7" t="s">
        <v>129</v>
      </c>
      <c r="B38" s="13" t="s">
        <v>11</v>
      </c>
      <c r="C38" s="17">
        <v>87</v>
      </c>
      <c r="D38" s="15">
        <v>13.6</v>
      </c>
      <c r="E38" s="16">
        <f t="shared" si="1"/>
        <v>1183.2</v>
      </c>
      <c r="G38" s="27"/>
    </row>
    <row r="39" spans="1:7" ht="15.75" thickBot="1" x14ac:dyDescent="0.3">
      <c r="A39" s="7" t="s">
        <v>130</v>
      </c>
      <c r="B39" s="13" t="s">
        <v>13</v>
      </c>
      <c r="C39" s="17">
        <v>38</v>
      </c>
      <c r="D39" s="15">
        <v>17.100000000000001</v>
      </c>
      <c r="E39" s="16">
        <f t="shared" si="1"/>
        <v>649.80000000000007</v>
      </c>
      <c r="G39" s="27"/>
    </row>
    <row r="40" spans="1:7" ht="15.75" thickBot="1" x14ac:dyDescent="0.3">
      <c r="A40" s="7" t="s">
        <v>131</v>
      </c>
      <c r="B40" s="13" t="s">
        <v>83</v>
      </c>
      <c r="C40" s="17">
        <v>16</v>
      </c>
      <c r="D40" s="15">
        <v>5</v>
      </c>
      <c r="E40" s="16">
        <f t="shared" si="1"/>
        <v>80</v>
      </c>
      <c r="G40" s="27"/>
    </row>
    <row r="41" spans="1:7" ht="15.75" thickBot="1" x14ac:dyDescent="0.3">
      <c r="A41" s="7" t="s">
        <v>132</v>
      </c>
      <c r="B41" s="13" t="s">
        <v>82</v>
      </c>
      <c r="C41" s="17">
        <v>1</v>
      </c>
      <c r="D41" s="15">
        <v>9</v>
      </c>
      <c r="E41" s="16">
        <f t="shared" si="1"/>
        <v>9</v>
      </c>
      <c r="G41" s="27"/>
    </row>
    <row r="42" spans="1:7" ht="15.75" thickBot="1" x14ac:dyDescent="0.3">
      <c r="A42" s="7" t="s">
        <v>133</v>
      </c>
      <c r="B42" s="13" t="s">
        <v>81</v>
      </c>
      <c r="C42" s="17">
        <v>1</v>
      </c>
      <c r="D42" s="15">
        <v>10</v>
      </c>
      <c r="E42" s="16">
        <f t="shared" si="1"/>
        <v>10</v>
      </c>
      <c r="G42" s="27"/>
    </row>
    <row r="43" spans="1:7" ht="15.75" thickBot="1" x14ac:dyDescent="0.3">
      <c r="A43" s="7" t="s">
        <v>134</v>
      </c>
      <c r="B43" s="13" t="s">
        <v>80</v>
      </c>
      <c r="C43" s="17">
        <v>1</v>
      </c>
      <c r="D43" s="15">
        <v>11</v>
      </c>
      <c r="E43" s="16">
        <f t="shared" si="1"/>
        <v>11</v>
      </c>
      <c r="G43" s="27"/>
    </row>
    <row r="44" spans="1:7" ht="15.75" thickBot="1" x14ac:dyDescent="0.3">
      <c r="A44" s="7" t="s">
        <v>135</v>
      </c>
      <c r="B44" s="13" t="s">
        <v>79</v>
      </c>
      <c r="C44" s="17">
        <v>1</v>
      </c>
      <c r="D44" s="15">
        <v>21.3</v>
      </c>
      <c r="E44" s="16">
        <f t="shared" si="1"/>
        <v>21.3</v>
      </c>
      <c r="G44" s="27"/>
    </row>
    <row r="45" spans="1:7" ht="15.75" thickBot="1" x14ac:dyDescent="0.3">
      <c r="A45" s="7" t="s">
        <v>136</v>
      </c>
      <c r="B45" s="13" t="s">
        <v>78</v>
      </c>
      <c r="C45" s="17">
        <v>1</v>
      </c>
      <c r="D45" s="15">
        <v>40.9</v>
      </c>
      <c r="E45" s="16">
        <f t="shared" si="1"/>
        <v>40.9</v>
      </c>
      <c r="G45" s="27"/>
    </row>
    <row r="46" spans="1:7" ht="15.75" thickBot="1" x14ac:dyDescent="0.3">
      <c r="A46" s="7" t="s">
        <v>137</v>
      </c>
      <c r="B46" s="13" t="s">
        <v>72</v>
      </c>
      <c r="C46" s="17">
        <v>1</v>
      </c>
      <c r="D46" s="15">
        <v>6</v>
      </c>
      <c r="E46" s="16">
        <f t="shared" si="1"/>
        <v>6</v>
      </c>
      <c r="G46" s="27"/>
    </row>
    <row r="47" spans="1:7" ht="15.75" thickBot="1" x14ac:dyDescent="0.3">
      <c r="A47" s="7" t="s">
        <v>138</v>
      </c>
      <c r="B47" s="13" t="s">
        <v>73</v>
      </c>
      <c r="C47" s="17">
        <v>1</v>
      </c>
      <c r="D47" s="15">
        <v>11.5</v>
      </c>
      <c r="E47" s="16">
        <f t="shared" si="1"/>
        <v>11.5</v>
      </c>
      <c r="G47" s="27"/>
    </row>
    <row r="48" spans="1:7" ht="15.75" thickBot="1" x14ac:dyDescent="0.3">
      <c r="A48" s="7" t="s">
        <v>139</v>
      </c>
      <c r="B48" s="13" t="s">
        <v>74</v>
      </c>
      <c r="C48" s="17">
        <v>1</v>
      </c>
      <c r="D48" s="15">
        <v>13</v>
      </c>
      <c r="E48" s="16">
        <f t="shared" si="1"/>
        <v>13</v>
      </c>
      <c r="G48" s="27"/>
    </row>
    <row r="49" spans="1:7" ht="15.75" thickBot="1" x14ac:dyDescent="0.3">
      <c r="A49" s="7" t="s">
        <v>140</v>
      </c>
      <c r="B49" s="13" t="s">
        <v>75</v>
      </c>
      <c r="C49" s="17">
        <v>1</v>
      </c>
      <c r="D49" s="15">
        <v>15.3</v>
      </c>
      <c r="E49" s="16">
        <f t="shared" si="1"/>
        <v>15.3</v>
      </c>
      <c r="G49" s="27"/>
    </row>
    <row r="50" spans="1:7" ht="15.75" thickBot="1" x14ac:dyDescent="0.3">
      <c r="A50" s="7" t="s">
        <v>141</v>
      </c>
      <c r="B50" s="13" t="s">
        <v>76</v>
      </c>
      <c r="C50" s="17">
        <v>1</v>
      </c>
      <c r="D50" s="15">
        <v>29.3</v>
      </c>
      <c r="E50" s="16">
        <f t="shared" si="1"/>
        <v>29.3</v>
      </c>
      <c r="G50" s="27"/>
    </row>
    <row r="51" spans="1:7" ht="15.75" thickBot="1" x14ac:dyDescent="0.3">
      <c r="A51" s="7" t="s">
        <v>142</v>
      </c>
      <c r="B51" s="13" t="s">
        <v>77</v>
      </c>
      <c r="C51" s="17">
        <v>1</v>
      </c>
      <c r="D51" s="15">
        <v>58.9</v>
      </c>
      <c r="E51" s="16">
        <f t="shared" si="1"/>
        <v>58.9</v>
      </c>
      <c r="G51" s="27"/>
    </row>
    <row r="52" spans="1:7" ht="15.75" thickBot="1" x14ac:dyDescent="0.3">
      <c r="A52" s="7" t="s">
        <v>143</v>
      </c>
      <c r="B52" s="13" t="s">
        <v>60</v>
      </c>
      <c r="C52" s="17">
        <v>1</v>
      </c>
      <c r="D52" s="15">
        <v>5</v>
      </c>
      <c r="E52" s="16">
        <f t="shared" si="1"/>
        <v>5</v>
      </c>
      <c r="G52" s="27"/>
    </row>
    <row r="53" spans="1:7" ht="15.75" thickBot="1" x14ac:dyDescent="0.3">
      <c r="A53" s="7" t="s">
        <v>144</v>
      </c>
      <c r="B53" s="13" t="s">
        <v>61</v>
      </c>
      <c r="C53" s="17">
        <v>1</v>
      </c>
      <c r="D53" s="15">
        <v>9</v>
      </c>
      <c r="E53" s="16">
        <f t="shared" si="1"/>
        <v>9</v>
      </c>
      <c r="G53" s="27"/>
    </row>
    <row r="54" spans="1:7" ht="15.75" thickBot="1" x14ac:dyDescent="0.3">
      <c r="A54" s="7" t="s">
        <v>145</v>
      </c>
      <c r="B54" s="13" t="s">
        <v>62</v>
      </c>
      <c r="C54" s="17">
        <v>1</v>
      </c>
      <c r="D54" s="15">
        <v>10</v>
      </c>
      <c r="E54" s="16">
        <f t="shared" si="1"/>
        <v>10</v>
      </c>
      <c r="G54" s="27"/>
    </row>
    <row r="55" spans="1:7" ht="15.75" thickBot="1" x14ac:dyDescent="0.3">
      <c r="A55" s="7" t="s">
        <v>146</v>
      </c>
      <c r="B55" s="13" t="s">
        <v>63</v>
      </c>
      <c r="C55" s="17">
        <v>1</v>
      </c>
      <c r="D55" s="15">
        <v>11.5</v>
      </c>
      <c r="E55" s="16">
        <f t="shared" si="1"/>
        <v>11.5</v>
      </c>
      <c r="G55" s="27"/>
    </row>
    <row r="56" spans="1:7" ht="15.75" thickBot="1" x14ac:dyDescent="0.3">
      <c r="A56" s="7" t="s">
        <v>147</v>
      </c>
      <c r="B56" s="13" t="s">
        <v>64</v>
      </c>
      <c r="C56" s="17">
        <v>1</v>
      </c>
      <c r="D56" s="15">
        <v>21.8</v>
      </c>
      <c r="E56" s="16">
        <f t="shared" si="1"/>
        <v>21.8</v>
      </c>
      <c r="G56" s="27"/>
    </row>
    <row r="57" spans="1:7" ht="15.75" thickBot="1" x14ac:dyDescent="0.3">
      <c r="A57" s="7" t="s">
        <v>148</v>
      </c>
      <c r="B57" s="13" t="s">
        <v>65</v>
      </c>
      <c r="C57" s="17">
        <v>1</v>
      </c>
      <c r="D57" s="15">
        <v>41.4</v>
      </c>
      <c r="E57" s="16">
        <f t="shared" si="1"/>
        <v>41.4</v>
      </c>
      <c r="G57" s="27"/>
    </row>
    <row r="58" spans="1:7" ht="15.75" thickBot="1" x14ac:dyDescent="0.3">
      <c r="A58" s="7" t="s">
        <v>149</v>
      </c>
      <c r="B58" s="13" t="s">
        <v>66</v>
      </c>
      <c r="C58" s="17">
        <v>1</v>
      </c>
      <c r="D58" s="15">
        <v>6</v>
      </c>
      <c r="E58" s="16">
        <f t="shared" si="1"/>
        <v>6</v>
      </c>
      <c r="G58" s="27"/>
    </row>
    <row r="59" spans="1:7" ht="15.75" thickBot="1" x14ac:dyDescent="0.3">
      <c r="A59" s="7" t="s">
        <v>150</v>
      </c>
      <c r="B59" s="13" t="s">
        <v>67</v>
      </c>
      <c r="C59" s="17">
        <v>1</v>
      </c>
      <c r="D59" s="15">
        <v>11.5</v>
      </c>
      <c r="E59" s="16">
        <f t="shared" si="1"/>
        <v>11.5</v>
      </c>
      <c r="G59" s="27"/>
    </row>
    <row r="60" spans="1:7" ht="15.75" thickBot="1" x14ac:dyDescent="0.3">
      <c r="A60" s="7" t="s">
        <v>151</v>
      </c>
      <c r="B60" s="13" t="s">
        <v>68</v>
      </c>
      <c r="C60" s="17">
        <v>1</v>
      </c>
      <c r="D60" s="15">
        <v>13</v>
      </c>
      <c r="E60" s="16">
        <f t="shared" si="1"/>
        <v>13</v>
      </c>
      <c r="G60" s="27"/>
    </row>
    <row r="61" spans="1:7" ht="15.75" thickBot="1" x14ac:dyDescent="0.3">
      <c r="A61" s="7" t="s">
        <v>152</v>
      </c>
      <c r="B61" s="13" t="s">
        <v>69</v>
      </c>
      <c r="C61" s="17">
        <v>1</v>
      </c>
      <c r="D61" s="15">
        <v>19.3</v>
      </c>
      <c r="E61" s="16">
        <f t="shared" si="1"/>
        <v>19.3</v>
      </c>
      <c r="G61" s="27"/>
    </row>
    <row r="62" spans="1:7" ht="15.75" thickBot="1" x14ac:dyDescent="0.3">
      <c r="A62" s="7" t="s">
        <v>153</v>
      </c>
      <c r="B62" s="13" t="s">
        <v>70</v>
      </c>
      <c r="C62" s="17">
        <v>1</v>
      </c>
      <c r="D62" s="15">
        <v>38</v>
      </c>
      <c r="E62" s="16">
        <f t="shared" si="1"/>
        <v>38</v>
      </c>
      <c r="G62" s="27"/>
    </row>
    <row r="63" spans="1:7" ht="15.75" thickBot="1" x14ac:dyDescent="0.3">
      <c r="A63" s="7" t="s">
        <v>154</v>
      </c>
      <c r="B63" s="13" t="s">
        <v>71</v>
      </c>
      <c r="C63" s="17">
        <v>1</v>
      </c>
      <c r="D63" s="15">
        <v>77</v>
      </c>
      <c r="E63" s="16">
        <f t="shared" si="1"/>
        <v>77</v>
      </c>
      <c r="G63" s="27"/>
    </row>
    <row r="64" spans="1:7" ht="15.75" thickBot="1" x14ac:dyDescent="0.3">
      <c r="A64" s="7" t="s">
        <v>155</v>
      </c>
      <c r="B64" s="13" t="s">
        <v>84</v>
      </c>
      <c r="C64" s="17">
        <v>1</v>
      </c>
      <c r="D64" s="15">
        <v>5</v>
      </c>
      <c r="E64" s="16">
        <f t="shared" si="1"/>
        <v>5</v>
      </c>
      <c r="G64" s="27"/>
    </row>
    <row r="65" spans="1:7" ht="15.75" thickBot="1" x14ac:dyDescent="0.3">
      <c r="A65" s="7" t="s">
        <v>156</v>
      </c>
      <c r="B65" s="13" t="s">
        <v>85</v>
      </c>
      <c r="C65" s="17">
        <v>1</v>
      </c>
      <c r="D65" s="15">
        <v>9</v>
      </c>
      <c r="E65" s="16">
        <f t="shared" si="1"/>
        <v>9</v>
      </c>
      <c r="G65" s="27"/>
    </row>
    <row r="66" spans="1:7" ht="15.75" thickBot="1" x14ac:dyDescent="0.3">
      <c r="A66" s="7" t="s">
        <v>157</v>
      </c>
      <c r="B66" s="13" t="s">
        <v>86</v>
      </c>
      <c r="C66" s="17">
        <v>1</v>
      </c>
      <c r="D66" s="15">
        <v>10</v>
      </c>
      <c r="E66" s="16">
        <f t="shared" si="1"/>
        <v>10</v>
      </c>
      <c r="G66" s="27"/>
    </row>
    <row r="67" spans="1:7" ht="15.75" thickBot="1" x14ac:dyDescent="0.3">
      <c r="A67" s="7" t="s">
        <v>158</v>
      </c>
      <c r="B67" s="13" t="s">
        <v>87</v>
      </c>
      <c r="C67" s="17">
        <v>1</v>
      </c>
      <c r="D67" s="15">
        <v>11.5</v>
      </c>
      <c r="E67" s="16">
        <f t="shared" si="1"/>
        <v>11.5</v>
      </c>
      <c r="G67" s="27"/>
    </row>
    <row r="68" spans="1:7" ht="15.75" thickBot="1" x14ac:dyDescent="0.3">
      <c r="A68" s="7" t="s">
        <v>159</v>
      </c>
      <c r="B68" s="13" t="s">
        <v>88</v>
      </c>
      <c r="C68" s="17">
        <v>1</v>
      </c>
      <c r="D68" s="15">
        <v>21.8</v>
      </c>
      <c r="E68" s="16">
        <f t="shared" si="1"/>
        <v>21.8</v>
      </c>
      <c r="G68" s="27"/>
    </row>
    <row r="69" spans="1:7" ht="15.75" thickBot="1" x14ac:dyDescent="0.3">
      <c r="A69" s="7" t="s">
        <v>160</v>
      </c>
      <c r="B69" s="13" t="s">
        <v>89</v>
      </c>
      <c r="C69" s="17">
        <v>1</v>
      </c>
      <c r="D69" s="15">
        <v>41.4</v>
      </c>
      <c r="E69" s="16">
        <f t="shared" si="1"/>
        <v>41.4</v>
      </c>
      <c r="G69" s="27"/>
    </row>
    <row r="70" spans="1:7" ht="15.75" thickBot="1" x14ac:dyDescent="0.3">
      <c r="A70" s="7" t="s">
        <v>161</v>
      </c>
      <c r="B70" s="13" t="s">
        <v>90</v>
      </c>
      <c r="C70" s="17">
        <v>1</v>
      </c>
      <c r="D70" s="15">
        <v>6</v>
      </c>
      <c r="E70" s="16">
        <f t="shared" si="1"/>
        <v>6</v>
      </c>
      <c r="G70" s="27"/>
    </row>
    <row r="71" spans="1:7" ht="15.75" thickBot="1" x14ac:dyDescent="0.3">
      <c r="A71" s="7" t="s">
        <v>162</v>
      </c>
      <c r="B71" s="13" t="s">
        <v>91</v>
      </c>
      <c r="C71" s="17">
        <v>1</v>
      </c>
      <c r="D71" s="15">
        <v>11.5</v>
      </c>
      <c r="E71" s="16">
        <f t="shared" si="1"/>
        <v>11.5</v>
      </c>
      <c r="G71" s="27"/>
    </row>
    <row r="72" spans="1:7" ht="15.75" thickBot="1" x14ac:dyDescent="0.3">
      <c r="A72" s="7" t="s">
        <v>163</v>
      </c>
      <c r="B72" s="13" t="s">
        <v>92</v>
      </c>
      <c r="C72" s="17">
        <v>1</v>
      </c>
      <c r="D72" s="15">
        <v>13</v>
      </c>
      <c r="E72" s="16">
        <f t="shared" si="1"/>
        <v>13</v>
      </c>
      <c r="G72" s="27"/>
    </row>
    <row r="73" spans="1:7" ht="15.75" thickBot="1" x14ac:dyDescent="0.3">
      <c r="A73" s="7" t="s">
        <v>164</v>
      </c>
      <c r="B73" s="13" t="s">
        <v>93</v>
      </c>
      <c r="C73" s="17">
        <v>1</v>
      </c>
      <c r="D73" s="15">
        <v>24</v>
      </c>
      <c r="E73" s="16">
        <f t="shared" si="1"/>
        <v>24</v>
      </c>
      <c r="G73" s="27"/>
    </row>
    <row r="74" spans="1:7" ht="15.75" thickBot="1" x14ac:dyDescent="0.3">
      <c r="A74" s="7" t="s">
        <v>165</v>
      </c>
      <c r="B74" s="13" t="s">
        <v>94</v>
      </c>
      <c r="C74" s="17">
        <v>1</v>
      </c>
      <c r="D74" s="15">
        <v>45</v>
      </c>
      <c r="E74" s="16">
        <f t="shared" si="1"/>
        <v>45</v>
      </c>
      <c r="G74" s="27"/>
    </row>
    <row r="75" spans="1:7" ht="15.75" thickBot="1" x14ac:dyDescent="0.3">
      <c r="A75" s="7" t="s">
        <v>166</v>
      </c>
      <c r="B75" s="13" t="s">
        <v>95</v>
      </c>
      <c r="C75" s="17">
        <v>1</v>
      </c>
      <c r="D75" s="15">
        <v>95</v>
      </c>
      <c r="E75" s="16">
        <f t="shared" si="1"/>
        <v>95</v>
      </c>
      <c r="G75" s="27"/>
    </row>
    <row r="76" spans="1:7" ht="15.75" thickBot="1" x14ac:dyDescent="0.3">
      <c r="A76" s="7" t="s">
        <v>167</v>
      </c>
      <c r="B76" s="13" t="s">
        <v>96</v>
      </c>
      <c r="C76" s="17">
        <v>1</v>
      </c>
      <c r="D76" s="15">
        <v>5</v>
      </c>
      <c r="E76" s="16">
        <f t="shared" si="1"/>
        <v>5</v>
      </c>
      <c r="G76" s="27"/>
    </row>
    <row r="77" spans="1:7" ht="15.75" thickBot="1" x14ac:dyDescent="0.3">
      <c r="A77" s="7" t="s">
        <v>168</v>
      </c>
      <c r="B77" s="13" t="s">
        <v>97</v>
      </c>
      <c r="C77" s="17">
        <v>1</v>
      </c>
      <c r="D77" s="15">
        <v>9</v>
      </c>
      <c r="E77" s="16">
        <f t="shared" si="1"/>
        <v>9</v>
      </c>
      <c r="G77" s="27"/>
    </row>
    <row r="78" spans="1:7" ht="15.75" thickBot="1" x14ac:dyDescent="0.3">
      <c r="A78" s="7" t="s">
        <v>169</v>
      </c>
      <c r="B78" s="13" t="s">
        <v>98</v>
      </c>
      <c r="C78" s="17">
        <v>1</v>
      </c>
      <c r="D78" s="15">
        <v>10</v>
      </c>
      <c r="E78" s="16">
        <f t="shared" si="1"/>
        <v>10</v>
      </c>
      <c r="G78" s="27"/>
    </row>
    <row r="79" spans="1:7" ht="15.75" thickBot="1" x14ac:dyDescent="0.3">
      <c r="A79" s="7" t="s">
        <v>170</v>
      </c>
      <c r="B79" s="13" t="s">
        <v>99</v>
      </c>
      <c r="C79" s="17">
        <v>1</v>
      </c>
      <c r="D79" s="15">
        <v>11.5</v>
      </c>
      <c r="E79" s="16">
        <f t="shared" si="1"/>
        <v>11.5</v>
      </c>
      <c r="G79" s="27"/>
    </row>
    <row r="80" spans="1:7" ht="15.75" thickBot="1" x14ac:dyDescent="0.3">
      <c r="A80" s="7" t="s">
        <v>171</v>
      </c>
      <c r="B80" s="13" t="s">
        <v>100</v>
      </c>
      <c r="C80" s="17">
        <v>1</v>
      </c>
      <c r="D80" s="15">
        <v>21.8</v>
      </c>
      <c r="E80" s="16">
        <f t="shared" si="1"/>
        <v>21.8</v>
      </c>
      <c r="G80" s="27"/>
    </row>
    <row r="81" spans="1:7" ht="15.75" thickBot="1" x14ac:dyDescent="0.3">
      <c r="A81" s="7" t="s">
        <v>172</v>
      </c>
      <c r="B81" s="13" t="s">
        <v>101</v>
      </c>
      <c r="C81" s="17">
        <v>1</v>
      </c>
      <c r="D81" s="15">
        <v>41.4</v>
      </c>
      <c r="E81" s="16">
        <f t="shared" si="1"/>
        <v>41.4</v>
      </c>
      <c r="G81" s="27"/>
    </row>
    <row r="82" spans="1:7" ht="15.75" thickBot="1" x14ac:dyDescent="0.3">
      <c r="A82" s="7" t="s">
        <v>173</v>
      </c>
      <c r="B82" s="13" t="s">
        <v>102</v>
      </c>
      <c r="C82" s="17">
        <v>1</v>
      </c>
      <c r="D82" s="15">
        <v>6</v>
      </c>
      <c r="E82" s="16">
        <f t="shared" si="1"/>
        <v>6</v>
      </c>
      <c r="G82" s="27"/>
    </row>
    <row r="83" spans="1:7" ht="15.75" thickBot="1" x14ac:dyDescent="0.3">
      <c r="A83" s="7" t="s">
        <v>174</v>
      </c>
      <c r="B83" s="13" t="s">
        <v>103</v>
      </c>
      <c r="C83" s="17">
        <v>1</v>
      </c>
      <c r="D83" s="15">
        <v>11.5</v>
      </c>
      <c r="E83" s="16">
        <f t="shared" si="1"/>
        <v>11.5</v>
      </c>
      <c r="G83" s="27"/>
    </row>
    <row r="84" spans="1:7" ht="15.75" thickBot="1" x14ac:dyDescent="0.3">
      <c r="A84" s="7" t="s">
        <v>175</v>
      </c>
      <c r="B84" s="13" t="s">
        <v>104</v>
      </c>
      <c r="C84" s="17">
        <v>1</v>
      </c>
      <c r="D84" s="15">
        <v>13</v>
      </c>
      <c r="E84" s="16">
        <f t="shared" si="1"/>
        <v>13</v>
      </c>
      <c r="G84" s="27"/>
    </row>
    <row r="85" spans="1:7" ht="15.75" thickBot="1" x14ac:dyDescent="0.3">
      <c r="A85" s="7" t="s">
        <v>176</v>
      </c>
      <c r="B85" s="13" t="s">
        <v>105</v>
      </c>
      <c r="C85" s="17">
        <v>1</v>
      </c>
      <c r="D85" s="15">
        <v>34.5</v>
      </c>
      <c r="E85" s="16">
        <f t="shared" si="1"/>
        <v>34.5</v>
      </c>
      <c r="G85" s="27"/>
    </row>
    <row r="86" spans="1:7" ht="15.75" thickBot="1" x14ac:dyDescent="0.3">
      <c r="A86" s="7" t="s">
        <v>177</v>
      </c>
      <c r="B86" s="13" t="s">
        <v>106</v>
      </c>
      <c r="C86" s="17">
        <v>1</v>
      </c>
      <c r="D86" s="15">
        <v>68</v>
      </c>
      <c r="E86" s="16">
        <f t="shared" si="1"/>
        <v>68</v>
      </c>
      <c r="G86" s="27"/>
    </row>
    <row r="87" spans="1:7" ht="15.75" thickBot="1" x14ac:dyDescent="0.3">
      <c r="A87" s="7" t="s">
        <v>178</v>
      </c>
      <c r="B87" s="13" t="s">
        <v>107</v>
      </c>
      <c r="C87" s="17">
        <v>1</v>
      </c>
      <c r="D87" s="15">
        <v>147</v>
      </c>
      <c r="E87" s="16">
        <f t="shared" si="1"/>
        <v>147</v>
      </c>
      <c r="G87" s="27"/>
    </row>
    <row r="88" spans="1:7" ht="15.75" thickBot="1" x14ac:dyDescent="0.3">
      <c r="A88" s="7" t="s">
        <v>203</v>
      </c>
      <c r="B88" s="13" t="s">
        <v>179</v>
      </c>
      <c r="C88" s="17">
        <v>56</v>
      </c>
      <c r="D88" s="15">
        <v>16</v>
      </c>
      <c r="E88" s="16">
        <f t="shared" si="1"/>
        <v>896</v>
      </c>
      <c r="G88" s="27"/>
    </row>
    <row r="89" spans="1:7" ht="15.75" thickBot="1" x14ac:dyDescent="0.3">
      <c r="A89" s="7" t="s">
        <v>204</v>
      </c>
      <c r="B89" s="13" t="s">
        <v>180</v>
      </c>
      <c r="C89" s="17">
        <v>22</v>
      </c>
      <c r="D89" s="15">
        <v>17</v>
      </c>
      <c r="E89" s="16">
        <f t="shared" si="1"/>
        <v>374</v>
      </c>
      <c r="G89" s="27"/>
    </row>
    <row r="90" spans="1:7" ht="15.75" thickBot="1" x14ac:dyDescent="0.3">
      <c r="A90" s="7" t="s">
        <v>205</v>
      </c>
      <c r="B90" s="13" t="s">
        <v>181</v>
      </c>
      <c r="C90" s="17">
        <v>11</v>
      </c>
      <c r="D90" s="15">
        <v>18.3</v>
      </c>
      <c r="E90" s="16">
        <f t="shared" si="1"/>
        <v>201.3</v>
      </c>
      <c r="G90" s="27"/>
    </row>
    <row r="91" spans="1:7" ht="15.75" thickBot="1" x14ac:dyDescent="0.3">
      <c r="A91" s="7" t="s">
        <v>206</v>
      </c>
      <c r="B91" s="13" t="s">
        <v>182</v>
      </c>
      <c r="C91" s="17">
        <v>2</v>
      </c>
      <c r="D91" s="15">
        <v>20.6</v>
      </c>
      <c r="E91" s="16">
        <f t="shared" si="1"/>
        <v>41.2</v>
      </c>
      <c r="G91" s="27"/>
    </row>
    <row r="92" spans="1:7" ht="15.75" thickBot="1" x14ac:dyDescent="0.3">
      <c r="A92" s="7" t="s">
        <v>207</v>
      </c>
      <c r="B92" s="13" t="s">
        <v>183</v>
      </c>
      <c r="C92" s="17">
        <v>1</v>
      </c>
      <c r="D92" s="15">
        <v>34.6</v>
      </c>
      <c r="E92" s="16">
        <f t="shared" ref="E92:E155" si="2">C92*D92</f>
        <v>34.6</v>
      </c>
      <c r="G92" s="27"/>
    </row>
    <row r="93" spans="1:7" ht="15.75" thickBot="1" x14ac:dyDescent="0.3">
      <c r="A93" s="7" t="s">
        <v>208</v>
      </c>
      <c r="B93" s="13" t="s">
        <v>184</v>
      </c>
      <c r="C93" s="17">
        <v>1</v>
      </c>
      <c r="D93" s="15">
        <v>64.2</v>
      </c>
      <c r="E93" s="16">
        <f t="shared" si="2"/>
        <v>64.2</v>
      </c>
      <c r="G93" s="27"/>
    </row>
    <row r="94" spans="1:7" ht="15.75" thickBot="1" x14ac:dyDescent="0.3">
      <c r="A94" s="7" t="s">
        <v>209</v>
      </c>
      <c r="B94" s="13" t="s">
        <v>185</v>
      </c>
      <c r="C94" s="17">
        <v>11</v>
      </c>
      <c r="D94" s="15">
        <v>16</v>
      </c>
      <c r="E94" s="16">
        <f t="shared" si="2"/>
        <v>176</v>
      </c>
      <c r="G94" s="27"/>
    </row>
    <row r="95" spans="1:7" ht="15.75" thickBot="1" x14ac:dyDescent="0.3">
      <c r="A95" s="7" t="s">
        <v>210</v>
      </c>
      <c r="B95" s="13" t="s">
        <v>186</v>
      </c>
      <c r="C95" s="17">
        <v>2</v>
      </c>
      <c r="D95" s="15">
        <v>17</v>
      </c>
      <c r="E95" s="16">
        <f t="shared" si="2"/>
        <v>34</v>
      </c>
      <c r="G95" s="27"/>
    </row>
    <row r="96" spans="1:7" ht="15.75" thickBot="1" x14ac:dyDescent="0.3">
      <c r="A96" s="7" t="s">
        <v>211</v>
      </c>
      <c r="B96" s="13" t="s">
        <v>187</v>
      </c>
      <c r="C96" s="17">
        <v>1</v>
      </c>
      <c r="D96" s="15">
        <v>18.3</v>
      </c>
      <c r="E96" s="16">
        <f t="shared" si="2"/>
        <v>18.3</v>
      </c>
      <c r="G96" s="27"/>
    </row>
    <row r="97" spans="1:7" ht="15.75" thickBot="1" x14ac:dyDescent="0.3">
      <c r="A97" s="7" t="s">
        <v>212</v>
      </c>
      <c r="B97" s="13" t="s">
        <v>188</v>
      </c>
      <c r="C97" s="17">
        <v>1</v>
      </c>
      <c r="D97" s="15">
        <v>24.6</v>
      </c>
      <c r="E97" s="16">
        <f t="shared" si="2"/>
        <v>24.6</v>
      </c>
      <c r="G97" s="27"/>
    </row>
    <row r="98" spans="1:7" ht="15.75" thickBot="1" x14ac:dyDescent="0.3">
      <c r="A98" s="7" t="s">
        <v>213</v>
      </c>
      <c r="B98" s="13" t="s">
        <v>189</v>
      </c>
      <c r="C98" s="17">
        <v>1</v>
      </c>
      <c r="D98" s="15">
        <v>43.3</v>
      </c>
      <c r="E98" s="16">
        <f t="shared" si="2"/>
        <v>43.3</v>
      </c>
      <c r="G98" s="27"/>
    </row>
    <row r="99" spans="1:7" ht="15.75" thickBot="1" x14ac:dyDescent="0.3">
      <c r="A99" s="7" t="s">
        <v>214</v>
      </c>
      <c r="B99" s="13" t="s">
        <v>190</v>
      </c>
      <c r="C99" s="17">
        <v>1</v>
      </c>
      <c r="D99" s="15">
        <v>82.3</v>
      </c>
      <c r="E99" s="16">
        <f t="shared" si="2"/>
        <v>82.3</v>
      </c>
      <c r="G99" s="27"/>
    </row>
    <row r="100" spans="1:7" ht="15.75" thickBot="1" x14ac:dyDescent="0.3">
      <c r="A100" s="7" t="s">
        <v>215</v>
      </c>
      <c r="B100" s="13" t="s">
        <v>191</v>
      </c>
      <c r="C100" s="17">
        <v>11</v>
      </c>
      <c r="D100" s="15">
        <v>16</v>
      </c>
      <c r="E100" s="16">
        <f t="shared" si="2"/>
        <v>176</v>
      </c>
      <c r="G100" s="27"/>
    </row>
    <row r="101" spans="1:7" ht="15.75" thickBot="1" x14ac:dyDescent="0.3">
      <c r="A101" s="7" t="s">
        <v>216</v>
      </c>
      <c r="B101" s="13" t="s">
        <v>192</v>
      </c>
      <c r="C101" s="17">
        <v>2</v>
      </c>
      <c r="D101" s="15">
        <v>17</v>
      </c>
      <c r="E101" s="16">
        <f t="shared" si="2"/>
        <v>34</v>
      </c>
      <c r="G101" s="27"/>
    </row>
    <row r="102" spans="1:7" ht="15.75" thickBot="1" x14ac:dyDescent="0.3">
      <c r="A102" s="7" t="s">
        <v>217</v>
      </c>
      <c r="B102" s="13" t="s">
        <v>193</v>
      </c>
      <c r="C102" s="17">
        <v>1</v>
      </c>
      <c r="D102" s="15">
        <v>18.3</v>
      </c>
      <c r="E102" s="16">
        <f t="shared" si="2"/>
        <v>18.3</v>
      </c>
      <c r="G102" s="27"/>
    </row>
    <row r="103" spans="1:7" ht="15.75" thickBot="1" x14ac:dyDescent="0.3">
      <c r="A103" s="7" t="s">
        <v>218</v>
      </c>
      <c r="B103" s="13" t="s">
        <v>194</v>
      </c>
      <c r="C103" s="17">
        <v>1</v>
      </c>
      <c r="D103" s="15">
        <v>29.3</v>
      </c>
      <c r="E103" s="16">
        <f t="shared" si="2"/>
        <v>29.3</v>
      </c>
      <c r="G103" s="27"/>
    </row>
    <row r="104" spans="1:7" ht="15.75" thickBot="1" x14ac:dyDescent="0.3">
      <c r="A104" s="7" t="s">
        <v>219</v>
      </c>
      <c r="B104" s="13" t="s">
        <v>195</v>
      </c>
      <c r="C104" s="17">
        <v>1</v>
      </c>
      <c r="D104" s="15">
        <v>50.3</v>
      </c>
      <c r="E104" s="16">
        <f t="shared" si="2"/>
        <v>50.3</v>
      </c>
      <c r="G104" s="27"/>
    </row>
    <row r="105" spans="1:7" ht="15.75" thickBot="1" x14ac:dyDescent="0.3">
      <c r="A105" s="7" t="s">
        <v>220</v>
      </c>
      <c r="B105" s="13" t="s">
        <v>196</v>
      </c>
      <c r="C105" s="17">
        <v>1</v>
      </c>
      <c r="D105" s="15">
        <v>100.3</v>
      </c>
      <c r="E105" s="16">
        <f t="shared" si="2"/>
        <v>100.3</v>
      </c>
      <c r="G105" s="27"/>
    </row>
    <row r="106" spans="1:7" ht="15.75" thickBot="1" x14ac:dyDescent="0.3">
      <c r="A106" s="7" t="s">
        <v>221</v>
      </c>
      <c r="B106" s="13" t="s">
        <v>197</v>
      </c>
      <c r="C106" s="17">
        <v>3</v>
      </c>
      <c r="D106" s="15">
        <v>16</v>
      </c>
      <c r="E106" s="16">
        <f t="shared" si="2"/>
        <v>48</v>
      </c>
      <c r="G106" s="27"/>
    </row>
    <row r="107" spans="1:7" ht="15.75" thickBot="1" x14ac:dyDescent="0.3">
      <c r="A107" s="7" t="s">
        <v>222</v>
      </c>
      <c r="B107" s="13" t="s">
        <v>198</v>
      </c>
      <c r="C107" s="17">
        <v>2</v>
      </c>
      <c r="D107" s="15">
        <v>17</v>
      </c>
      <c r="E107" s="16">
        <f t="shared" si="2"/>
        <v>34</v>
      </c>
      <c r="G107" s="27"/>
    </row>
    <row r="108" spans="1:7" ht="15.75" thickBot="1" x14ac:dyDescent="0.3">
      <c r="A108" s="7" t="s">
        <v>223</v>
      </c>
      <c r="B108" s="13" t="s">
        <v>199</v>
      </c>
      <c r="C108" s="17">
        <v>1</v>
      </c>
      <c r="D108" s="15">
        <v>18.3</v>
      </c>
      <c r="E108" s="16">
        <f t="shared" si="2"/>
        <v>18.3</v>
      </c>
      <c r="G108" s="27"/>
    </row>
    <row r="109" spans="1:7" ht="15.75" thickBot="1" x14ac:dyDescent="0.3">
      <c r="A109" s="7" t="s">
        <v>224</v>
      </c>
      <c r="B109" s="13" t="s">
        <v>200</v>
      </c>
      <c r="C109" s="17">
        <v>1</v>
      </c>
      <c r="D109" s="15">
        <v>39.799999999999997</v>
      </c>
      <c r="E109" s="16">
        <f t="shared" si="2"/>
        <v>39.799999999999997</v>
      </c>
      <c r="G109" s="27"/>
    </row>
    <row r="110" spans="1:7" ht="15.75" thickBot="1" x14ac:dyDescent="0.3">
      <c r="A110" s="7" t="s">
        <v>225</v>
      </c>
      <c r="B110" s="13" t="s">
        <v>201</v>
      </c>
      <c r="C110" s="17">
        <v>1</v>
      </c>
      <c r="D110" s="15">
        <v>73.3</v>
      </c>
      <c r="E110" s="16">
        <f t="shared" si="2"/>
        <v>73.3</v>
      </c>
      <c r="G110" s="27"/>
    </row>
    <row r="111" spans="1:7" ht="15.75" thickBot="1" x14ac:dyDescent="0.3">
      <c r="A111" s="7" t="s">
        <v>226</v>
      </c>
      <c r="B111" s="13" t="s">
        <v>202</v>
      </c>
      <c r="C111" s="17">
        <v>1</v>
      </c>
      <c r="D111" s="15">
        <v>152.30000000000001</v>
      </c>
      <c r="E111" s="16">
        <f t="shared" si="2"/>
        <v>152.30000000000001</v>
      </c>
      <c r="G111" s="27"/>
    </row>
    <row r="112" spans="1:7" ht="15.75" thickBot="1" x14ac:dyDescent="0.3">
      <c r="A112" s="7" t="s">
        <v>274</v>
      </c>
      <c r="B112" s="13" t="s">
        <v>250</v>
      </c>
      <c r="C112" s="17">
        <v>56</v>
      </c>
      <c r="D112" s="15">
        <v>19</v>
      </c>
      <c r="E112" s="16">
        <f t="shared" si="2"/>
        <v>1064</v>
      </c>
      <c r="G112" s="27"/>
    </row>
    <row r="113" spans="1:7" ht="15.75" thickBot="1" x14ac:dyDescent="0.3">
      <c r="A113" s="7" t="s">
        <v>275</v>
      </c>
      <c r="B113" s="13" t="s">
        <v>251</v>
      </c>
      <c r="C113" s="17">
        <v>50</v>
      </c>
      <c r="D113" s="15">
        <v>20</v>
      </c>
      <c r="E113" s="16">
        <f t="shared" si="2"/>
        <v>1000</v>
      </c>
      <c r="G113" s="27"/>
    </row>
    <row r="114" spans="1:7" ht="15.75" thickBot="1" x14ac:dyDescent="0.3">
      <c r="A114" s="7" t="s">
        <v>276</v>
      </c>
      <c r="B114" s="13" t="s">
        <v>252</v>
      </c>
      <c r="C114" s="17">
        <v>39</v>
      </c>
      <c r="D114" s="15">
        <v>21.3</v>
      </c>
      <c r="E114" s="16">
        <f t="shared" si="2"/>
        <v>830.7</v>
      </c>
      <c r="G114" s="27"/>
    </row>
    <row r="115" spans="1:7" ht="15.75" thickBot="1" x14ac:dyDescent="0.3">
      <c r="A115" s="7" t="s">
        <v>277</v>
      </c>
      <c r="B115" s="13" t="s">
        <v>253</v>
      </c>
      <c r="C115" s="17">
        <v>1</v>
      </c>
      <c r="D115" s="15">
        <v>23.6</v>
      </c>
      <c r="E115" s="16">
        <f t="shared" si="2"/>
        <v>23.6</v>
      </c>
      <c r="G115" s="27"/>
    </row>
    <row r="116" spans="1:7" ht="15.75" thickBot="1" x14ac:dyDescent="0.3">
      <c r="A116" s="7" t="s">
        <v>278</v>
      </c>
      <c r="B116" s="13" t="s">
        <v>254</v>
      </c>
      <c r="C116" s="17">
        <v>1</v>
      </c>
      <c r="D116" s="15">
        <v>37.6</v>
      </c>
      <c r="E116" s="16">
        <f t="shared" si="2"/>
        <v>37.6</v>
      </c>
      <c r="G116" s="27"/>
    </row>
    <row r="117" spans="1:7" ht="15.75" thickBot="1" x14ac:dyDescent="0.3">
      <c r="A117" s="7" t="s">
        <v>279</v>
      </c>
      <c r="B117" s="13" t="s">
        <v>255</v>
      </c>
      <c r="C117" s="17">
        <v>1</v>
      </c>
      <c r="D117" s="15">
        <v>67.2</v>
      </c>
      <c r="E117" s="16">
        <f t="shared" si="2"/>
        <v>67.2</v>
      </c>
      <c r="G117" s="27"/>
    </row>
    <row r="118" spans="1:7" ht="15.75" thickBot="1" x14ac:dyDescent="0.3">
      <c r="A118" s="7" t="s">
        <v>280</v>
      </c>
      <c r="B118" s="13" t="s">
        <v>256</v>
      </c>
      <c r="C118" s="17">
        <v>5</v>
      </c>
      <c r="D118" s="15">
        <v>19</v>
      </c>
      <c r="E118" s="16">
        <f t="shared" si="2"/>
        <v>95</v>
      </c>
      <c r="G118" s="27"/>
    </row>
    <row r="119" spans="1:7" ht="15.75" thickBot="1" x14ac:dyDescent="0.3">
      <c r="A119" s="7" t="s">
        <v>281</v>
      </c>
      <c r="B119" s="13" t="s">
        <v>257</v>
      </c>
      <c r="C119" s="17">
        <v>2</v>
      </c>
      <c r="D119" s="15">
        <v>20</v>
      </c>
      <c r="E119" s="16">
        <f t="shared" si="2"/>
        <v>40</v>
      </c>
      <c r="G119" s="27"/>
    </row>
    <row r="120" spans="1:7" ht="15.75" thickBot="1" x14ac:dyDescent="0.3">
      <c r="A120" s="7" t="s">
        <v>282</v>
      </c>
      <c r="B120" s="13" t="s">
        <v>258</v>
      </c>
      <c r="C120" s="17">
        <v>1</v>
      </c>
      <c r="D120" s="15">
        <v>21.3</v>
      </c>
      <c r="E120" s="16">
        <f t="shared" si="2"/>
        <v>21.3</v>
      </c>
      <c r="G120" s="27"/>
    </row>
    <row r="121" spans="1:7" ht="15.75" thickBot="1" x14ac:dyDescent="0.3">
      <c r="A121" s="7" t="s">
        <v>283</v>
      </c>
      <c r="B121" s="13" t="s">
        <v>259</v>
      </c>
      <c r="C121" s="17">
        <v>1</v>
      </c>
      <c r="D121" s="15">
        <v>27.6</v>
      </c>
      <c r="E121" s="16">
        <f t="shared" si="2"/>
        <v>27.6</v>
      </c>
      <c r="G121" s="27"/>
    </row>
    <row r="122" spans="1:7" ht="15.75" thickBot="1" x14ac:dyDescent="0.3">
      <c r="A122" s="7" t="s">
        <v>284</v>
      </c>
      <c r="B122" s="13" t="s">
        <v>260</v>
      </c>
      <c r="C122" s="17">
        <v>1</v>
      </c>
      <c r="D122" s="15">
        <v>46.3</v>
      </c>
      <c r="E122" s="16">
        <f t="shared" si="2"/>
        <v>46.3</v>
      </c>
      <c r="G122" s="27"/>
    </row>
    <row r="123" spans="1:7" ht="15.75" thickBot="1" x14ac:dyDescent="0.3">
      <c r="A123" s="7" t="s">
        <v>285</v>
      </c>
      <c r="B123" s="13" t="s">
        <v>261</v>
      </c>
      <c r="C123" s="17">
        <v>1</v>
      </c>
      <c r="D123" s="15">
        <v>85.3</v>
      </c>
      <c r="E123" s="16">
        <f t="shared" si="2"/>
        <v>85.3</v>
      </c>
      <c r="G123" s="27"/>
    </row>
    <row r="124" spans="1:7" ht="15.75" thickBot="1" x14ac:dyDescent="0.3">
      <c r="A124" s="7" t="s">
        <v>286</v>
      </c>
      <c r="B124" s="13" t="s">
        <v>262</v>
      </c>
      <c r="C124" s="17">
        <v>5</v>
      </c>
      <c r="D124" s="15">
        <v>19</v>
      </c>
      <c r="E124" s="16">
        <f t="shared" si="2"/>
        <v>95</v>
      </c>
      <c r="G124" s="27"/>
    </row>
    <row r="125" spans="1:7" ht="15.75" thickBot="1" x14ac:dyDescent="0.3">
      <c r="A125" s="7" t="s">
        <v>287</v>
      </c>
      <c r="B125" s="13" t="s">
        <v>263</v>
      </c>
      <c r="C125" s="17">
        <v>1</v>
      </c>
      <c r="D125" s="15">
        <v>20</v>
      </c>
      <c r="E125" s="16">
        <f t="shared" si="2"/>
        <v>20</v>
      </c>
      <c r="G125" s="27"/>
    </row>
    <row r="126" spans="1:7" ht="15.75" thickBot="1" x14ac:dyDescent="0.3">
      <c r="A126" s="7" t="s">
        <v>288</v>
      </c>
      <c r="B126" s="13" t="s">
        <v>264</v>
      </c>
      <c r="C126" s="17">
        <v>1</v>
      </c>
      <c r="D126" s="15">
        <v>21.3</v>
      </c>
      <c r="E126" s="16">
        <f t="shared" si="2"/>
        <v>21.3</v>
      </c>
      <c r="G126" s="27"/>
    </row>
    <row r="127" spans="1:7" ht="15.75" thickBot="1" x14ac:dyDescent="0.3">
      <c r="A127" s="7" t="s">
        <v>289</v>
      </c>
      <c r="B127" s="13" t="s">
        <v>265</v>
      </c>
      <c r="C127" s="17">
        <v>1</v>
      </c>
      <c r="D127" s="15">
        <v>32.299999999999997</v>
      </c>
      <c r="E127" s="16">
        <f t="shared" si="2"/>
        <v>32.299999999999997</v>
      </c>
      <c r="G127" s="27"/>
    </row>
    <row r="128" spans="1:7" ht="15.75" thickBot="1" x14ac:dyDescent="0.3">
      <c r="A128" s="7" t="s">
        <v>290</v>
      </c>
      <c r="B128" s="13" t="s">
        <v>266</v>
      </c>
      <c r="C128" s="17">
        <v>1</v>
      </c>
      <c r="D128" s="15">
        <v>53.3</v>
      </c>
      <c r="E128" s="16">
        <f t="shared" si="2"/>
        <v>53.3</v>
      </c>
      <c r="G128" s="27"/>
    </row>
    <row r="129" spans="1:7" ht="15.75" thickBot="1" x14ac:dyDescent="0.3">
      <c r="A129" s="7" t="s">
        <v>291</v>
      </c>
      <c r="B129" s="13" t="s">
        <v>267</v>
      </c>
      <c r="C129" s="17">
        <v>1</v>
      </c>
      <c r="D129" s="15">
        <v>103.3</v>
      </c>
      <c r="E129" s="16">
        <f t="shared" si="2"/>
        <v>103.3</v>
      </c>
      <c r="G129" s="27"/>
    </row>
    <row r="130" spans="1:7" ht="15.75" thickBot="1" x14ac:dyDescent="0.3">
      <c r="A130" s="7" t="s">
        <v>292</v>
      </c>
      <c r="B130" s="13" t="s">
        <v>268</v>
      </c>
      <c r="C130" s="17">
        <v>1</v>
      </c>
      <c r="D130" s="15">
        <v>19</v>
      </c>
      <c r="E130" s="16">
        <f t="shared" si="2"/>
        <v>19</v>
      </c>
      <c r="G130" s="27"/>
    </row>
    <row r="131" spans="1:7" ht="15.75" thickBot="1" x14ac:dyDescent="0.3">
      <c r="A131" s="7" t="s">
        <v>293</v>
      </c>
      <c r="B131" s="13" t="s">
        <v>269</v>
      </c>
      <c r="C131" s="17">
        <v>1</v>
      </c>
      <c r="D131" s="15">
        <v>20</v>
      </c>
      <c r="E131" s="16">
        <f t="shared" si="2"/>
        <v>20</v>
      </c>
      <c r="G131" s="27"/>
    </row>
    <row r="132" spans="1:7" ht="15.75" thickBot="1" x14ac:dyDescent="0.3">
      <c r="A132" s="7" t="s">
        <v>294</v>
      </c>
      <c r="B132" s="13" t="s">
        <v>270</v>
      </c>
      <c r="C132" s="17">
        <v>1</v>
      </c>
      <c r="D132" s="15">
        <v>21.3</v>
      </c>
      <c r="E132" s="16">
        <f t="shared" si="2"/>
        <v>21.3</v>
      </c>
      <c r="G132" s="27"/>
    </row>
    <row r="133" spans="1:7" ht="15.75" thickBot="1" x14ac:dyDescent="0.3">
      <c r="A133" s="7" t="s">
        <v>295</v>
      </c>
      <c r="B133" s="13" t="s">
        <v>271</v>
      </c>
      <c r="C133" s="17">
        <v>1</v>
      </c>
      <c r="D133" s="15">
        <v>42.8</v>
      </c>
      <c r="E133" s="16">
        <f t="shared" si="2"/>
        <v>42.8</v>
      </c>
      <c r="G133" s="27"/>
    </row>
    <row r="134" spans="1:7" ht="15.75" thickBot="1" x14ac:dyDescent="0.3">
      <c r="A134" s="7" t="s">
        <v>296</v>
      </c>
      <c r="B134" s="13" t="s">
        <v>272</v>
      </c>
      <c r="C134" s="17">
        <v>1</v>
      </c>
      <c r="D134" s="15">
        <v>76.3</v>
      </c>
      <c r="E134" s="16">
        <f t="shared" si="2"/>
        <v>76.3</v>
      </c>
      <c r="G134" s="27"/>
    </row>
    <row r="135" spans="1:7" ht="15.75" thickBot="1" x14ac:dyDescent="0.3">
      <c r="A135" s="7" t="s">
        <v>297</v>
      </c>
      <c r="B135" s="13" t="s">
        <v>273</v>
      </c>
      <c r="C135" s="17">
        <v>1</v>
      </c>
      <c r="D135" s="15">
        <v>155.30000000000001</v>
      </c>
      <c r="E135" s="16">
        <f t="shared" si="2"/>
        <v>155.30000000000001</v>
      </c>
      <c r="G135" s="27"/>
    </row>
    <row r="136" spans="1:7" ht="15.75" thickBot="1" x14ac:dyDescent="0.3">
      <c r="A136" s="7" t="s">
        <v>303</v>
      </c>
      <c r="B136" s="18" t="s">
        <v>29</v>
      </c>
      <c r="C136" s="10">
        <v>33</v>
      </c>
      <c r="D136" s="19">
        <v>13</v>
      </c>
      <c r="E136" s="16">
        <f t="shared" si="2"/>
        <v>429</v>
      </c>
      <c r="G136" s="27"/>
    </row>
    <row r="137" spans="1:7" ht="15.75" thickBot="1" x14ac:dyDescent="0.3">
      <c r="A137" s="7" t="s">
        <v>304</v>
      </c>
      <c r="B137" s="18" t="s">
        <v>244</v>
      </c>
      <c r="C137" s="10">
        <v>56</v>
      </c>
      <c r="D137" s="19">
        <v>15</v>
      </c>
      <c r="E137" s="16">
        <f t="shared" si="2"/>
        <v>840</v>
      </c>
      <c r="G137" s="27"/>
    </row>
    <row r="138" spans="1:7" ht="15.75" thickBot="1" x14ac:dyDescent="0.3">
      <c r="A138" s="7" t="s">
        <v>305</v>
      </c>
      <c r="B138" s="18" t="s">
        <v>19</v>
      </c>
      <c r="C138" s="10">
        <v>113</v>
      </c>
      <c r="D138" s="19">
        <v>18</v>
      </c>
      <c r="E138" s="16">
        <f t="shared" si="2"/>
        <v>2034</v>
      </c>
      <c r="G138" s="27"/>
    </row>
    <row r="139" spans="1:7" ht="15.75" thickBot="1" x14ac:dyDescent="0.3">
      <c r="A139" s="7" t="s">
        <v>306</v>
      </c>
      <c r="B139" s="18" t="s">
        <v>21</v>
      </c>
      <c r="C139" s="10">
        <v>22</v>
      </c>
      <c r="D139" s="19">
        <v>24</v>
      </c>
      <c r="E139" s="16">
        <f t="shared" si="2"/>
        <v>528</v>
      </c>
      <c r="G139" s="27"/>
    </row>
    <row r="140" spans="1:7" ht="15.75" thickBot="1" x14ac:dyDescent="0.3">
      <c r="A140" s="7" t="s">
        <v>307</v>
      </c>
      <c r="B140" s="18" t="s">
        <v>228</v>
      </c>
      <c r="C140" s="10">
        <v>1</v>
      </c>
      <c r="D140" s="19">
        <v>15.6</v>
      </c>
      <c r="E140" s="16">
        <f t="shared" si="2"/>
        <v>15.6</v>
      </c>
      <c r="G140" s="27"/>
    </row>
    <row r="141" spans="1:7" ht="15.75" thickBot="1" x14ac:dyDescent="0.3">
      <c r="A141" s="7" t="s">
        <v>308</v>
      </c>
      <c r="B141" s="18" t="s">
        <v>245</v>
      </c>
      <c r="C141" s="10">
        <v>1</v>
      </c>
      <c r="D141" s="19">
        <v>17.600000000000001</v>
      </c>
      <c r="E141" s="16">
        <f t="shared" si="2"/>
        <v>17.600000000000001</v>
      </c>
      <c r="G141" s="27"/>
    </row>
    <row r="142" spans="1:7" ht="15.75" thickBot="1" x14ac:dyDescent="0.3">
      <c r="A142" s="7" t="s">
        <v>309</v>
      </c>
      <c r="B142" s="18" t="s">
        <v>20</v>
      </c>
      <c r="C142" s="11">
        <v>227</v>
      </c>
      <c r="D142" s="19">
        <v>20.6</v>
      </c>
      <c r="E142" s="16">
        <f t="shared" si="2"/>
        <v>4676.2000000000007</v>
      </c>
      <c r="G142" s="27"/>
    </row>
    <row r="143" spans="1:7" ht="15.75" thickBot="1" x14ac:dyDescent="0.3">
      <c r="A143" s="7" t="s">
        <v>310</v>
      </c>
      <c r="B143" s="18" t="s">
        <v>227</v>
      </c>
      <c r="C143" s="10">
        <v>11</v>
      </c>
      <c r="D143" s="19">
        <v>26.6</v>
      </c>
      <c r="E143" s="16">
        <f t="shared" si="2"/>
        <v>292.60000000000002</v>
      </c>
      <c r="G143" s="27"/>
    </row>
    <row r="144" spans="1:7" ht="15.75" thickBot="1" x14ac:dyDescent="0.3">
      <c r="A144" s="7" t="s">
        <v>311</v>
      </c>
      <c r="B144" s="18" t="s">
        <v>229</v>
      </c>
      <c r="C144" s="10">
        <v>1</v>
      </c>
      <c r="D144" s="19">
        <v>15</v>
      </c>
      <c r="E144" s="16">
        <f t="shared" si="2"/>
        <v>15</v>
      </c>
      <c r="G144" s="27"/>
    </row>
    <row r="145" spans="1:7" ht="15.75" thickBot="1" x14ac:dyDescent="0.3">
      <c r="A145" s="7" t="s">
        <v>312</v>
      </c>
      <c r="B145" s="18" t="s">
        <v>246</v>
      </c>
      <c r="C145" s="10">
        <v>1</v>
      </c>
      <c r="D145" s="19">
        <v>16</v>
      </c>
      <c r="E145" s="16">
        <f t="shared" si="2"/>
        <v>16</v>
      </c>
      <c r="G145" s="27"/>
    </row>
    <row r="146" spans="1:7" ht="15.75" thickBot="1" x14ac:dyDescent="0.3">
      <c r="A146" s="7" t="s">
        <v>313</v>
      </c>
      <c r="B146" s="18" t="s">
        <v>230</v>
      </c>
      <c r="C146" s="10">
        <v>2</v>
      </c>
      <c r="D146" s="19">
        <v>19</v>
      </c>
      <c r="E146" s="16">
        <f t="shared" si="2"/>
        <v>38</v>
      </c>
      <c r="G146" s="27"/>
    </row>
    <row r="147" spans="1:7" ht="15.75" thickBot="1" x14ac:dyDescent="0.3">
      <c r="A147" s="7" t="s">
        <v>314</v>
      </c>
      <c r="B147" s="18" t="s">
        <v>231</v>
      </c>
      <c r="C147" s="10">
        <v>1</v>
      </c>
      <c r="D147" s="19">
        <v>25</v>
      </c>
      <c r="E147" s="16">
        <f t="shared" si="2"/>
        <v>25</v>
      </c>
      <c r="G147" s="27"/>
    </row>
    <row r="148" spans="1:7" ht="15.75" thickBot="1" x14ac:dyDescent="0.3">
      <c r="A148" s="7" t="s">
        <v>315</v>
      </c>
      <c r="B148" s="18" t="s">
        <v>232</v>
      </c>
      <c r="C148" s="10">
        <v>1</v>
      </c>
      <c r="D148" s="19">
        <v>17.600000000000001</v>
      </c>
      <c r="E148" s="16">
        <f t="shared" si="2"/>
        <v>17.600000000000001</v>
      </c>
      <c r="G148" s="27"/>
    </row>
    <row r="149" spans="1:7" ht="15.75" thickBot="1" x14ac:dyDescent="0.3">
      <c r="A149" s="7" t="s">
        <v>316</v>
      </c>
      <c r="B149" s="18" t="s">
        <v>247</v>
      </c>
      <c r="C149" s="10">
        <v>1</v>
      </c>
      <c r="D149" s="19">
        <v>18.600000000000001</v>
      </c>
      <c r="E149" s="16">
        <f t="shared" si="2"/>
        <v>18.600000000000001</v>
      </c>
      <c r="G149" s="27"/>
    </row>
    <row r="150" spans="1:7" ht="15.75" thickBot="1" x14ac:dyDescent="0.3">
      <c r="A150" s="7" t="s">
        <v>317</v>
      </c>
      <c r="B150" s="18" t="s">
        <v>233</v>
      </c>
      <c r="C150" s="11">
        <v>2</v>
      </c>
      <c r="D150" s="19">
        <v>21.6</v>
      </c>
      <c r="E150" s="16">
        <f t="shared" si="2"/>
        <v>43.2</v>
      </c>
      <c r="G150" s="27"/>
    </row>
    <row r="151" spans="1:7" ht="15.75" thickBot="1" x14ac:dyDescent="0.3">
      <c r="A151" s="7" t="s">
        <v>318</v>
      </c>
      <c r="B151" s="18" t="s">
        <v>234</v>
      </c>
      <c r="C151" s="10">
        <v>1</v>
      </c>
      <c r="D151" s="19">
        <v>27.6</v>
      </c>
      <c r="E151" s="16">
        <f t="shared" si="2"/>
        <v>27.6</v>
      </c>
      <c r="G151" s="27"/>
    </row>
    <row r="152" spans="1:7" ht="15.75" thickBot="1" x14ac:dyDescent="0.3">
      <c r="A152" s="7" t="s">
        <v>319</v>
      </c>
      <c r="B152" s="18" t="s">
        <v>32</v>
      </c>
      <c r="C152" s="10">
        <v>22</v>
      </c>
      <c r="D152" s="19">
        <v>14</v>
      </c>
      <c r="E152" s="16">
        <f t="shared" si="2"/>
        <v>308</v>
      </c>
      <c r="G152" s="27"/>
    </row>
    <row r="153" spans="1:7" ht="15.75" thickBot="1" x14ac:dyDescent="0.3">
      <c r="A153" s="7" t="s">
        <v>320</v>
      </c>
      <c r="B153" s="18" t="s">
        <v>248</v>
      </c>
      <c r="C153" s="10">
        <v>33</v>
      </c>
      <c r="D153" s="19">
        <v>16</v>
      </c>
      <c r="E153" s="16">
        <f t="shared" si="2"/>
        <v>528</v>
      </c>
      <c r="G153" s="27"/>
    </row>
    <row r="154" spans="1:7" ht="15.75" thickBot="1" x14ac:dyDescent="0.3">
      <c r="A154" s="7" t="s">
        <v>321</v>
      </c>
      <c r="B154" s="18" t="s">
        <v>22</v>
      </c>
      <c r="C154" s="10">
        <v>113</v>
      </c>
      <c r="D154" s="19">
        <v>19</v>
      </c>
      <c r="E154" s="16">
        <f t="shared" si="2"/>
        <v>2147</v>
      </c>
      <c r="G154" s="27"/>
    </row>
    <row r="155" spans="1:7" ht="15.75" thickBot="1" x14ac:dyDescent="0.3">
      <c r="A155" s="7" t="s">
        <v>322</v>
      </c>
      <c r="B155" s="18" t="s">
        <v>235</v>
      </c>
      <c r="C155" s="10">
        <v>11</v>
      </c>
      <c r="D155" s="19">
        <v>25</v>
      </c>
      <c r="E155" s="16">
        <f t="shared" si="2"/>
        <v>275</v>
      </c>
      <c r="G155" s="27"/>
    </row>
    <row r="156" spans="1:7" ht="15.75" thickBot="1" x14ac:dyDescent="0.3">
      <c r="A156" s="7" t="s">
        <v>323</v>
      </c>
      <c r="B156" s="18" t="s">
        <v>35</v>
      </c>
      <c r="C156" s="10">
        <v>22</v>
      </c>
      <c r="D156" s="19">
        <v>16.600000000000001</v>
      </c>
      <c r="E156" s="16">
        <f t="shared" ref="E156:E169" si="3">C156*D156</f>
        <v>365.20000000000005</v>
      </c>
      <c r="G156" s="27"/>
    </row>
    <row r="157" spans="1:7" ht="15.75" thickBot="1" x14ac:dyDescent="0.3">
      <c r="A157" s="7" t="s">
        <v>324</v>
      </c>
      <c r="B157" s="18" t="s">
        <v>242</v>
      </c>
      <c r="C157" s="10">
        <v>33</v>
      </c>
      <c r="D157" s="19">
        <v>18.600000000000001</v>
      </c>
      <c r="E157" s="16">
        <f t="shared" si="3"/>
        <v>613.80000000000007</v>
      </c>
      <c r="G157" s="27"/>
    </row>
    <row r="158" spans="1:7" ht="15.75" thickBot="1" x14ac:dyDescent="0.3">
      <c r="A158" s="7" t="s">
        <v>325</v>
      </c>
      <c r="B158" s="18" t="s">
        <v>24</v>
      </c>
      <c r="C158" s="10">
        <v>56</v>
      </c>
      <c r="D158" s="19">
        <v>21.6</v>
      </c>
      <c r="E158" s="16">
        <f t="shared" si="3"/>
        <v>1209.6000000000001</v>
      </c>
      <c r="G158" s="27"/>
    </row>
    <row r="159" spans="1:7" ht="15.75" thickBot="1" x14ac:dyDescent="0.3">
      <c r="A159" s="7" t="s">
        <v>326</v>
      </c>
      <c r="B159" s="18" t="s">
        <v>26</v>
      </c>
      <c r="C159" s="10">
        <v>11</v>
      </c>
      <c r="D159" s="19">
        <v>27.6</v>
      </c>
      <c r="E159" s="16">
        <f t="shared" si="3"/>
        <v>303.60000000000002</v>
      </c>
      <c r="G159" s="27"/>
    </row>
    <row r="160" spans="1:7" ht="15.75" thickBot="1" x14ac:dyDescent="0.3">
      <c r="A160" s="7" t="s">
        <v>327</v>
      </c>
      <c r="B160" s="18" t="s">
        <v>236</v>
      </c>
      <c r="C160" s="10">
        <v>1</v>
      </c>
      <c r="D160" s="19">
        <v>16</v>
      </c>
      <c r="E160" s="16">
        <f t="shared" si="3"/>
        <v>16</v>
      </c>
      <c r="G160" s="27"/>
    </row>
    <row r="161" spans="1:7" ht="15.75" thickBot="1" x14ac:dyDescent="0.3">
      <c r="A161" s="7" t="s">
        <v>328</v>
      </c>
      <c r="B161" s="18" t="s">
        <v>249</v>
      </c>
      <c r="C161" s="10">
        <v>1</v>
      </c>
      <c r="D161" s="19">
        <v>17</v>
      </c>
      <c r="E161" s="16">
        <f t="shared" si="3"/>
        <v>17</v>
      </c>
      <c r="G161" s="27"/>
    </row>
    <row r="162" spans="1:7" ht="15.75" thickBot="1" x14ac:dyDescent="0.3">
      <c r="A162" s="7" t="s">
        <v>329</v>
      </c>
      <c r="B162" s="18" t="s">
        <v>237</v>
      </c>
      <c r="C162" s="10">
        <v>2</v>
      </c>
      <c r="D162" s="19">
        <v>20</v>
      </c>
      <c r="E162" s="16">
        <f t="shared" si="3"/>
        <v>40</v>
      </c>
      <c r="G162" s="27"/>
    </row>
    <row r="163" spans="1:7" ht="15.75" thickBot="1" x14ac:dyDescent="0.3">
      <c r="A163" s="7" t="s">
        <v>330</v>
      </c>
      <c r="B163" s="18" t="s">
        <v>238</v>
      </c>
      <c r="C163" s="10">
        <v>1</v>
      </c>
      <c r="D163" s="19">
        <v>26</v>
      </c>
      <c r="E163" s="16">
        <f t="shared" si="3"/>
        <v>26</v>
      </c>
      <c r="G163" s="27"/>
    </row>
    <row r="164" spans="1:7" ht="15.75" thickBot="1" x14ac:dyDescent="0.3">
      <c r="A164" s="7" t="s">
        <v>331</v>
      </c>
      <c r="B164" s="18" t="s">
        <v>239</v>
      </c>
      <c r="C164" s="10">
        <v>1</v>
      </c>
      <c r="D164" s="19">
        <v>18.600000000000001</v>
      </c>
      <c r="E164" s="16">
        <f t="shared" si="3"/>
        <v>18.600000000000001</v>
      </c>
      <c r="G164" s="27"/>
    </row>
    <row r="165" spans="1:7" ht="15.75" thickBot="1" x14ac:dyDescent="0.3">
      <c r="A165" s="7" t="s">
        <v>332</v>
      </c>
      <c r="B165" s="18" t="s">
        <v>243</v>
      </c>
      <c r="C165" s="10">
        <v>1</v>
      </c>
      <c r="D165" s="19">
        <v>19.600000000000001</v>
      </c>
      <c r="E165" s="16">
        <f t="shared" si="3"/>
        <v>19.600000000000001</v>
      </c>
      <c r="G165" s="27"/>
    </row>
    <row r="166" spans="1:7" ht="15.75" thickBot="1" x14ac:dyDescent="0.3">
      <c r="A166" s="7" t="s">
        <v>333</v>
      </c>
      <c r="B166" s="18" t="s">
        <v>240</v>
      </c>
      <c r="C166" s="10">
        <v>2</v>
      </c>
      <c r="D166" s="19">
        <v>22.6</v>
      </c>
      <c r="E166" s="16">
        <f t="shared" si="3"/>
        <v>45.2</v>
      </c>
      <c r="G166" s="27"/>
    </row>
    <row r="167" spans="1:7" ht="15.75" thickBot="1" x14ac:dyDescent="0.3">
      <c r="A167" s="7" t="s">
        <v>334</v>
      </c>
      <c r="B167" s="18" t="s">
        <v>241</v>
      </c>
      <c r="C167" s="10">
        <v>1</v>
      </c>
      <c r="D167" s="19">
        <v>28.6</v>
      </c>
      <c r="E167" s="16">
        <f t="shared" si="3"/>
        <v>28.6</v>
      </c>
      <c r="G167" s="27"/>
    </row>
    <row r="168" spans="1:7" ht="15.75" thickBot="1" x14ac:dyDescent="0.3">
      <c r="A168" s="7" t="s">
        <v>335</v>
      </c>
      <c r="B168" s="13" t="s">
        <v>299</v>
      </c>
      <c r="C168" s="14">
        <v>1</v>
      </c>
      <c r="D168" s="15">
        <v>12.6</v>
      </c>
      <c r="E168" s="16">
        <f t="shared" si="3"/>
        <v>12.6</v>
      </c>
      <c r="G168" s="27"/>
    </row>
    <row r="169" spans="1:7" ht="15.75" thickBot="1" x14ac:dyDescent="0.3">
      <c r="A169" s="7" t="s">
        <v>336</v>
      </c>
      <c r="B169" s="13" t="s">
        <v>298</v>
      </c>
      <c r="C169" s="17">
        <v>1</v>
      </c>
      <c r="D169" s="15">
        <f>480*12</f>
        <v>5760</v>
      </c>
      <c r="E169" s="16">
        <f t="shared" si="3"/>
        <v>5760</v>
      </c>
      <c r="G169" s="27"/>
    </row>
    <row r="170" spans="1:7" ht="15.75" thickBot="1" x14ac:dyDescent="0.3">
      <c r="A170" s="9"/>
      <c r="B170" s="8" t="s">
        <v>339</v>
      </c>
      <c r="C170" s="6"/>
      <c r="D170" s="6"/>
      <c r="E170" s="12">
        <f>SUM(E4:E169)</f>
        <v>649823.10000000079</v>
      </c>
      <c r="F170" s="31"/>
      <c r="G170" s="31"/>
    </row>
    <row r="173" spans="1:7" x14ac:dyDescent="0.25">
      <c r="F173" s="27"/>
    </row>
  </sheetData>
  <mergeCells count="1">
    <mergeCell ref="A1:E1"/>
  </mergeCells>
  <pageMargins left="0.70866141732283461" right="0.70866141732283461" top="0.74803149606299213" bottom="0.74803149606299213" header="0.31496062992125984" footer="0.31496062992125984"/>
  <pageSetup paperSize="8" scale="78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cennik</vt:lpstr>
      <vt:lpstr>bez kurierów i zwrotów</vt:lpstr>
    </vt:vector>
  </TitlesOfParts>
  <Company>Ministerstwo Zdrowia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Dżygało Michał</dc:creator>
  <cp:lastModifiedBy>Porębska Dorota</cp:lastModifiedBy>
  <cp:lastPrinted>2018-11-15T13:14:27Z</cp:lastPrinted>
  <dcterms:created xsi:type="dcterms:W3CDTF">2018-10-08T10:52:35Z</dcterms:created>
  <dcterms:modified xsi:type="dcterms:W3CDTF">2018-11-29T08:28:08Z</dcterms:modified>
</cp:coreProperties>
</file>